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55" windowWidth="14160" windowHeight="9450" activeTab="2"/>
  </bookViews>
  <sheets>
    <sheet name="주메뉴" sheetId="1" r:id="rId1"/>
    <sheet name="데이터" sheetId="2" r:id="rId2"/>
    <sheet name="승낙서" sheetId="3" r:id="rId3"/>
  </sheets>
  <definedNames>
    <definedName name="_xlnm.Print_Titles" localSheetId="1">'데이터'!$3:$3</definedName>
  </definedNames>
  <calcPr fullCalcOnLoad="1"/>
</workbook>
</file>

<file path=xl/sharedStrings.xml><?xml version="1.0" encoding="utf-8"?>
<sst xmlns="http://schemas.openxmlformats.org/spreadsheetml/2006/main" count="22" uniqueCount="22">
  <si>
    <t>승    낙    서</t>
  </si>
  <si>
    <t xml:space="preserve">   3. 계 약 기 간 </t>
  </si>
  <si>
    <t>회사명</t>
  </si>
  <si>
    <t>대표자</t>
  </si>
  <si>
    <t>계약금액</t>
  </si>
  <si>
    <t>계약일</t>
  </si>
  <si>
    <t>착공일</t>
  </si>
  <si>
    <t>당초준공일</t>
  </si>
  <si>
    <t>공기</t>
  </si>
  <si>
    <t>공사중지</t>
  </si>
  <si>
    <t>중지해제</t>
  </si>
  <si>
    <t>변경준공일</t>
  </si>
  <si>
    <t>소관부서</t>
  </si>
  <si>
    <t xml:space="preserve"> </t>
  </si>
  <si>
    <t>84까지</t>
  </si>
  <si>
    <t>계</t>
  </si>
  <si>
    <t xml:space="preserve">   귀 군과 도급계약을 체결한 아래 공사(용역)의 중지명령 해제에 따라 재착공하여 조정된 기간내 성실히 준공하기로 확약하고 승낙서를 제출합니다.</t>
  </si>
  <si>
    <t>2012년    월    일</t>
  </si>
  <si>
    <t>공사명</t>
  </si>
  <si>
    <r>
      <t>공사</t>
    </r>
    <r>
      <rPr>
        <b/>
        <sz val="24"/>
        <rFont val="Arial Narrow"/>
        <family val="2"/>
      </rPr>
      <t>(</t>
    </r>
    <r>
      <rPr>
        <b/>
        <sz val="24"/>
        <rFont val="HY헤드라인M"/>
        <family val="1"/>
      </rPr>
      <t>용역</t>
    </r>
    <r>
      <rPr>
        <b/>
        <sz val="24"/>
        <rFont val="Arial Narrow"/>
        <family val="2"/>
      </rPr>
      <t xml:space="preserve">) </t>
    </r>
    <r>
      <rPr>
        <b/>
        <sz val="24"/>
        <rFont val="HY헤드라인M"/>
        <family val="1"/>
      </rPr>
      <t>중지해제</t>
    </r>
    <r>
      <rPr>
        <b/>
        <sz val="24"/>
        <rFont val="Arial Narrow"/>
        <family val="2"/>
      </rPr>
      <t xml:space="preserve"> </t>
    </r>
    <r>
      <rPr>
        <b/>
        <sz val="24"/>
        <rFont val="HY헤드라인M"/>
        <family val="1"/>
      </rPr>
      <t>대상현황</t>
    </r>
  </si>
  <si>
    <t>민원과</t>
  </si>
  <si>
    <t>영동군(분임)재무관  귀하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</si>
</sst>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yyyy&quot;년&quot;\ m&quot;월&quot;\ d&quot;일&quot;"/>
    <numFmt numFmtId="178" formatCode="yyyy&quot;.&quot;\ mm&quot;.&quot;\ dd&quot;.&quot;"/>
    <numFmt numFmtId="179" formatCode="mmm/yyyy"/>
    <numFmt numFmtId="180" formatCode="yy&quot;-&quot;m&quot;-&quot;d"/>
    <numFmt numFmtId="181" formatCode="yyyy&quot;-&quot;m&quot;-&quot;d"/>
    <numFmt numFmtId="182" formatCode="yyyy&quot;/&quot;m&quot;/&quot;d"/>
    <numFmt numFmtId="183" formatCode="mm&quot;월&quot;\ dd&quot;일&quot;"/>
    <numFmt numFmtId="184" formatCode="#,##0_ "/>
    <numFmt numFmtId="185" formatCode="#,##0_);[Red]\(#,##0\)"/>
    <numFmt numFmtId="186" formatCode="0&quot;일&quot;"/>
    <numFmt numFmtId="187" formatCode="0&quot;건&quot;"/>
    <numFmt numFmtId="188" formatCode="0_);[Red]\(0\)"/>
  </numFmts>
  <fonts count="59">
    <font>
      <sz val="11"/>
      <name val="돋움"/>
      <family val="3"/>
    </font>
    <font>
      <b/>
      <sz val="24"/>
      <name val="HY헤드라인M"/>
      <family val="1"/>
    </font>
    <font>
      <sz val="8"/>
      <name val="돋움"/>
      <family val="3"/>
    </font>
    <font>
      <sz val="10"/>
      <name val="돋움"/>
      <family val="3"/>
    </font>
    <font>
      <b/>
      <sz val="24"/>
      <name val="Arial Narrow"/>
      <family val="2"/>
    </font>
    <font>
      <sz val="11"/>
      <name val="Arial Narrow"/>
      <family val="2"/>
    </font>
    <font>
      <sz val="13"/>
      <name val="바탕체"/>
      <family val="1"/>
    </font>
    <font>
      <b/>
      <sz val="24"/>
      <name val="바탕체"/>
      <family val="1"/>
    </font>
    <font>
      <sz val="14"/>
      <name val="바탕체"/>
      <family val="1"/>
    </font>
    <font>
      <b/>
      <sz val="16"/>
      <name val="바탕체"/>
      <family val="1"/>
    </font>
    <font>
      <sz val="9"/>
      <name val="굴림"/>
      <family val="3"/>
    </font>
    <font>
      <sz val="11"/>
      <color indexed="10"/>
      <name val="돋움"/>
      <family val="3"/>
    </font>
    <font>
      <sz val="10"/>
      <color indexed="12"/>
      <name val="돋움"/>
      <family val="3"/>
    </font>
    <font>
      <u val="single"/>
      <sz val="8.9"/>
      <color indexed="12"/>
      <name val="돋움"/>
      <family val="3"/>
    </font>
    <font>
      <u val="single"/>
      <sz val="8.9"/>
      <color indexed="36"/>
      <name val="돋움"/>
      <family val="3"/>
    </font>
    <font>
      <sz val="12"/>
      <name val="Arial Narrow"/>
      <family val="2"/>
    </font>
    <font>
      <sz val="10"/>
      <name val="굴림체"/>
      <family val="3"/>
    </font>
    <font>
      <sz val="10"/>
      <name val="굴림"/>
      <family val="3"/>
    </font>
    <font>
      <sz val="9"/>
      <name val="Arial Narrow"/>
      <family val="2"/>
    </font>
    <font>
      <sz val="9"/>
      <name val="굴림체"/>
      <family val="3"/>
    </font>
    <font>
      <b/>
      <sz val="10"/>
      <color indexed="12"/>
      <name val="돋움"/>
      <family val="3"/>
    </font>
    <font>
      <sz val="12"/>
      <name val="바탕체"/>
      <family val="1"/>
    </font>
    <font>
      <sz val="10"/>
      <color indexed="8"/>
      <name val="돋움"/>
      <family val="3"/>
    </font>
    <font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1" fontId="5" fillId="0" borderId="0" xfId="0" applyNumberFormat="1" applyFont="1" applyAlignment="1">
      <alignment horizontal="center" vertical="center" shrinkToFit="1"/>
    </xf>
    <xf numFmtId="41" fontId="5" fillId="0" borderId="0" xfId="48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41" fontId="3" fillId="0" borderId="15" xfId="48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31" fontId="3" fillId="0" borderId="15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1" fontId="18" fillId="0" borderId="0" xfId="0" applyNumberFormat="1" applyFont="1" applyAlignment="1">
      <alignment vertical="center" shrinkToFit="1"/>
    </xf>
    <xf numFmtId="1" fontId="18" fillId="0" borderId="0" xfId="0" applyNumberFormat="1" applyFont="1" applyAlignment="1">
      <alignment horizontal="left" vertical="center" shrinkToFit="1"/>
    </xf>
    <xf numFmtId="0" fontId="21" fillId="0" borderId="0" xfId="0" applyFont="1" applyAlignment="1">
      <alignment vertical="center"/>
    </xf>
    <xf numFmtId="1" fontId="19" fillId="0" borderId="19" xfId="0" applyNumberFormat="1" applyFont="1" applyBorder="1" applyAlignment="1">
      <alignment horizontal="center" vertical="center" shrinkToFit="1"/>
    </xf>
    <xf numFmtId="1" fontId="16" fillId="0" borderId="19" xfId="0" applyNumberFormat="1" applyFont="1" applyBorder="1" applyAlignment="1">
      <alignment horizontal="center" vertical="center" shrinkToFit="1"/>
    </xf>
    <xf numFmtId="41" fontId="16" fillId="0" borderId="19" xfId="48" applyFont="1" applyBorder="1" applyAlignment="1">
      <alignment horizontal="center" vertical="center" shrinkToFit="1"/>
    </xf>
    <xf numFmtId="176" fontId="16" fillId="0" borderId="19" xfId="0" applyNumberFormat="1" applyFont="1" applyBorder="1" applyAlignment="1">
      <alignment horizontal="center" vertical="center" shrinkToFit="1"/>
    </xf>
    <xf numFmtId="0" fontId="16" fillId="0" borderId="19" xfId="0" applyNumberFormat="1" applyFont="1" applyBorder="1" applyAlignment="1">
      <alignment horizontal="center" vertical="center" shrinkToFit="1"/>
    </xf>
    <xf numFmtId="1" fontId="10" fillId="0" borderId="19" xfId="0" applyNumberFormat="1" applyFont="1" applyBorder="1" applyAlignment="1">
      <alignment horizontal="center" vertical="center" shrinkToFit="1"/>
    </xf>
    <xf numFmtId="187" fontId="10" fillId="0" borderId="19" xfId="0" applyNumberFormat="1" applyFont="1" applyBorder="1" applyAlignment="1">
      <alignment horizontal="center" vertical="center" shrinkToFit="1"/>
    </xf>
    <xf numFmtId="1" fontId="17" fillId="0" borderId="19" xfId="0" applyNumberFormat="1" applyFont="1" applyBorder="1" applyAlignment="1">
      <alignment horizontal="center" vertical="center" shrinkToFit="1"/>
    </xf>
    <xf numFmtId="41" fontId="17" fillId="0" borderId="19" xfId="48" applyFont="1" applyBorder="1" applyAlignment="1">
      <alignment horizontal="center" vertical="center" shrinkToFit="1"/>
    </xf>
    <xf numFmtId="14" fontId="17" fillId="0" borderId="19" xfId="0" applyNumberFormat="1" applyFont="1" applyBorder="1" applyAlignment="1">
      <alignment horizontal="center" vertical="center" shrinkToFit="1"/>
    </xf>
    <xf numFmtId="176" fontId="17" fillId="0" borderId="19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/>
    </xf>
    <xf numFmtId="41" fontId="24" fillId="0" borderId="19" xfId="48" applyFont="1" applyBorder="1" applyAlignment="1">
      <alignment horizontal="right" vertical="center" shrinkToFit="1"/>
    </xf>
    <xf numFmtId="14" fontId="3" fillId="0" borderId="19" xfId="0" applyNumberFormat="1" applyFont="1" applyBorder="1" applyAlignment="1">
      <alignment horizontal="center" vertical="center" shrinkToFit="1"/>
    </xf>
    <xf numFmtId="14" fontId="23" fillId="0" borderId="19" xfId="0" applyNumberFormat="1" applyFont="1" applyBorder="1" applyAlignment="1">
      <alignment horizontal="center" vertical="center" shrinkToFit="1"/>
    </xf>
    <xf numFmtId="14" fontId="24" fillId="0" borderId="19" xfId="48" applyNumberFormat="1" applyFont="1" applyBorder="1" applyAlignment="1">
      <alignment horizontal="center" vertical="center" shrinkToFit="1"/>
    </xf>
    <xf numFmtId="176" fontId="20" fillId="33" borderId="19" xfId="48" applyNumberFormat="1" applyFont="1" applyFill="1" applyBorder="1" applyAlignment="1">
      <alignment horizontal="center" vertical="center" shrinkToFit="1"/>
    </xf>
    <xf numFmtId="41" fontId="3" fillId="0" borderId="19" xfId="48" applyFont="1" applyBorder="1" applyAlignment="1">
      <alignment horizontal="center" vertical="center" wrapText="1" shrinkToFit="1"/>
    </xf>
    <xf numFmtId="176" fontId="5" fillId="0" borderId="19" xfId="0" applyNumberFormat="1" applyFont="1" applyBorder="1" applyAlignment="1">
      <alignment horizontal="center" vertical="center" shrinkToFit="1"/>
    </xf>
    <xf numFmtId="0" fontId="5" fillId="0" borderId="19" xfId="0" applyNumberFormat="1" applyFont="1" applyBorder="1" applyAlignment="1">
      <alignment horizontal="center" vertical="center" shrinkToFit="1"/>
    </xf>
    <xf numFmtId="1" fontId="1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7"/>
  <sheetViews>
    <sheetView showGridLines="0" zoomScalePageLayoutView="0" workbookViewId="0" topLeftCell="A1">
      <selection activeCell="C6" sqref="C6"/>
    </sheetView>
  </sheetViews>
  <sheetFormatPr defaultColWidth="11.10546875" defaultRowHeight="22.5" customHeight="1"/>
  <cols>
    <col min="1" max="1" width="13.5546875" style="4" customWidth="1"/>
    <col min="2" max="2" width="11.10546875" style="4" customWidth="1"/>
    <col min="3" max="3" width="15.10546875" style="4" customWidth="1"/>
    <col min="4" max="16384" width="11.10546875" style="4" customWidth="1"/>
  </cols>
  <sheetData>
    <row r="1" spans="1:3" ht="22.5" customHeight="1">
      <c r="A1" s="4">
        <v>1</v>
      </c>
      <c r="C1" s="4" t="s">
        <v>13</v>
      </c>
    </row>
    <row r="2" spans="1:3" ht="22.5" customHeight="1">
      <c r="A2" s="9" t="str">
        <f>데이터!$A$3</f>
        <v>공사명</v>
      </c>
      <c r="B2" s="12">
        <f>INDEX(데이터!$A$5:$A$9,$A$1,1)</f>
        <v>0</v>
      </c>
      <c r="C2" s="13"/>
    </row>
    <row r="3" spans="1:3" ht="22.5" customHeight="1">
      <c r="A3" s="10" t="str">
        <f>데이터!$B$3</f>
        <v>회사명</v>
      </c>
      <c r="B3" s="14">
        <f>INDEX(데이터!$B$5:$B$9,$A$1,1)</f>
        <v>0</v>
      </c>
      <c r="C3" s="15"/>
    </row>
    <row r="4" spans="1:3" ht="22.5" customHeight="1">
      <c r="A4" s="10" t="str">
        <f>데이터!$C$3</f>
        <v>대표자</v>
      </c>
      <c r="B4" s="14">
        <f>INDEX(데이터!$C$5:$C$9,$A$1,1)</f>
        <v>0</v>
      </c>
      <c r="C4" s="15"/>
    </row>
    <row r="5" spans="1:3" ht="22.5" customHeight="1">
      <c r="A5" s="10" t="str">
        <f>데이터!$D$3</f>
        <v>계약금액</v>
      </c>
      <c r="B5" s="16">
        <f>INDEX(데이터!$D$5:$D$9,$A$1,1)</f>
        <v>0</v>
      </c>
      <c r="C5" s="17"/>
    </row>
    <row r="6" spans="1:3" ht="22.5" customHeight="1">
      <c r="A6" s="10" t="str">
        <f>데이터!$E$3</f>
        <v>계약일</v>
      </c>
      <c r="B6" s="18">
        <f>INDEX(데이터!$E$5:$E$9,$A$1,1)</f>
        <v>0</v>
      </c>
      <c r="C6" s="15"/>
    </row>
    <row r="7" spans="1:6" ht="22.5" customHeight="1">
      <c r="A7" s="10" t="str">
        <f>데이터!$F$3</f>
        <v>착공일</v>
      </c>
      <c r="B7" s="18">
        <f>INDEX(데이터!$F$5:$F$9,$A$1,1)</f>
        <v>0</v>
      </c>
      <c r="C7" s="15"/>
      <c r="F7" s="4" t="s">
        <v>14</v>
      </c>
    </row>
    <row r="8" spans="1:3" ht="22.5" customHeight="1">
      <c r="A8" s="10" t="str">
        <f>데이터!$G$3</f>
        <v>당초준공일</v>
      </c>
      <c r="B8" s="18">
        <f>INDEX(데이터!$G$5:$G$9,$A$1,1)</f>
        <v>0</v>
      </c>
      <c r="C8" s="15"/>
    </row>
    <row r="9" spans="1:3" ht="22.5" customHeight="1">
      <c r="A9" s="10" t="str">
        <f>데이터!$H$3</f>
        <v>공기</v>
      </c>
      <c r="B9" s="14">
        <f>INDEX(데이터!$H$5:$H$9,$A$1,1)</f>
        <v>0</v>
      </c>
      <c r="C9" s="15"/>
    </row>
    <row r="10" spans="1:3" ht="22.5" customHeight="1">
      <c r="A10" s="10" t="str">
        <f>데이터!$I$3</f>
        <v>공사중지</v>
      </c>
      <c r="B10" s="18">
        <f>INDEX(데이터!$I$5:$I$9,$A$1,1)</f>
        <v>0</v>
      </c>
      <c r="C10" s="15"/>
    </row>
    <row r="11" spans="1:3" ht="22.5" customHeight="1">
      <c r="A11" s="10" t="str">
        <f>데이터!$J$3</f>
        <v>중지해제</v>
      </c>
      <c r="B11" s="18">
        <f>INDEX(데이터!$J$5:$J$9,$A$1,1)</f>
        <v>0</v>
      </c>
      <c r="C11" s="15"/>
    </row>
    <row r="12" spans="1:3" ht="22.5" customHeight="1">
      <c r="A12" s="10" t="str">
        <f>데이터!$K$3</f>
        <v>변경준공일</v>
      </c>
      <c r="B12" s="18">
        <f>INDEX(데이터!$K$5:$K$9,$A$1,1)</f>
        <v>0</v>
      </c>
      <c r="C12" s="15"/>
    </row>
    <row r="13" spans="1:3" ht="22.5" customHeight="1">
      <c r="A13" s="11" t="str">
        <f>데이터!$L$3</f>
        <v>소관부서</v>
      </c>
      <c r="B13" s="19" t="str">
        <f>INDEX(데이터!$L$5:$L$9,$A$1,1)</f>
        <v>민원과</v>
      </c>
      <c r="C13" s="20"/>
    </row>
    <row r="14" ht="22.5" customHeight="1">
      <c r="B14" s="5"/>
    </row>
    <row r="15" ht="22.5" customHeight="1">
      <c r="B15" s="5"/>
    </row>
    <row r="16" ht="22.5" customHeight="1">
      <c r="B16" s="5"/>
    </row>
    <row r="17" ht="22.5" customHeight="1">
      <c r="B17" s="5"/>
    </row>
  </sheetData>
  <sheetProtection/>
  <printOptions/>
  <pageMargins left="0.75" right="0.75" top="1" bottom="1" header="0.5" footer="0.5"/>
  <pageSetup horizontalDpi="600" verticalDpi="600" orientation="landscape" paperSize="1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"/>
  <sheetViews>
    <sheetView zoomScale="90" zoomScaleNormal="90" zoomScalePageLayoutView="0" workbookViewId="0" topLeftCell="A1">
      <selection activeCell="L5" sqref="L5"/>
    </sheetView>
  </sheetViews>
  <sheetFormatPr defaultColWidth="8.88671875" defaultRowHeight="13.5"/>
  <cols>
    <col min="1" max="1" width="23.3359375" style="24" customWidth="1"/>
    <col min="2" max="2" width="10.5546875" style="25" customWidth="1"/>
    <col min="3" max="3" width="6.10546875" style="2" customWidth="1"/>
    <col min="4" max="4" width="10.99609375" style="3" customWidth="1"/>
    <col min="5" max="5" width="9.99609375" style="21" customWidth="1"/>
    <col min="6" max="6" width="9.3359375" style="21" customWidth="1"/>
    <col min="7" max="7" width="8.99609375" style="21" customWidth="1"/>
    <col min="8" max="8" width="5.4453125" style="22" customWidth="1"/>
    <col min="9" max="9" width="10.10546875" style="21" customWidth="1"/>
    <col min="10" max="10" width="8.3359375" style="21" customWidth="1"/>
    <col min="11" max="11" width="8.6640625" style="2" customWidth="1"/>
    <col min="12" max="12" width="8.88671875" style="2" customWidth="1"/>
    <col min="13" max="16384" width="8.88671875" style="1" customWidth="1"/>
  </cols>
  <sheetData>
    <row r="1" spans="1:12" ht="34.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ht="20.25" customHeight="1"/>
    <row r="3" spans="1:12" s="23" customFormat="1" ht="32.25" customHeight="1">
      <c r="A3" s="27" t="s">
        <v>18</v>
      </c>
      <c r="B3" s="27" t="s">
        <v>2</v>
      </c>
      <c r="C3" s="28" t="s">
        <v>3</v>
      </c>
      <c r="D3" s="29" t="s">
        <v>4</v>
      </c>
      <c r="E3" s="30" t="s">
        <v>5</v>
      </c>
      <c r="F3" s="30" t="s">
        <v>6</v>
      </c>
      <c r="G3" s="30" t="s">
        <v>7</v>
      </c>
      <c r="H3" s="31" t="s">
        <v>8</v>
      </c>
      <c r="I3" s="30" t="s">
        <v>9</v>
      </c>
      <c r="J3" s="30" t="s">
        <v>10</v>
      </c>
      <c r="K3" s="28" t="s">
        <v>11</v>
      </c>
      <c r="L3" s="28" t="s">
        <v>12</v>
      </c>
    </row>
    <row r="4" spans="1:12" s="23" customFormat="1" ht="29.25" customHeight="1">
      <c r="A4" s="32" t="s">
        <v>15</v>
      </c>
      <c r="B4" s="33">
        <f>COUNTA(B5:B5)</f>
        <v>0</v>
      </c>
      <c r="C4" s="34"/>
      <c r="D4" s="35">
        <f>SUM(D5:D9)</f>
        <v>0</v>
      </c>
      <c r="E4" s="36"/>
      <c r="F4" s="36"/>
      <c r="G4" s="36"/>
      <c r="H4" s="34"/>
      <c r="I4" s="37"/>
      <c r="J4" s="37"/>
      <c r="K4" s="36"/>
      <c r="L4" s="34"/>
    </row>
    <row r="5" spans="1:12" ht="41.25" customHeight="1">
      <c r="A5" s="38"/>
      <c r="B5" s="39"/>
      <c r="C5" s="40"/>
      <c r="D5" s="41"/>
      <c r="E5" s="42"/>
      <c r="F5" s="43"/>
      <c r="G5" s="47"/>
      <c r="H5" s="48"/>
      <c r="I5" s="44"/>
      <c r="J5" s="47"/>
      <c r="K5" s="45">
        <f>IF(F5&gt;I5,G5+(J5-F5),G5+(J5-I5))</f>
        <v>0</v>
      </c>
      <c r="L5" s="46" t="s">
        <v>20</v>
      </c>
    </row>
  </sheetData>
  <sheetProtection/>
  <mergeCells count="1">
    <mergeCell ref="A1:L1"/>
  </mergeCells>
  <printOptions/>
  <pageMargins left="0.27" right="0.21" top="0.68" bottom="0.59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6"/>
  <sheetViews>
    <sheetView tabSelected="1" zoomScalePageLayoutView="0" workbookViewId="0" topLeftCell="A1">
      <selection activeCell="A1" sqref="A1:H1"/>
    </sheetView>
  </sheetViews>
  <sheetFormatPr defaultColWidth="8.88671875" defaultRowHeight="13.5"/>
  <cols>
    <col min="1" max="5" width="8.88671875" style="6" customWidth="1"/>
    <col min="6" max="6" width="8.99609375" style="6" customWidth="1"/>
    <col min="7" max="8" width="8.88671875" style="6" customWidth="1"/>
    <col min="9" max="9" width="6.5546875" style="6" hidden="1" customWidth="1"/>
    <col min="10" max="16384" width="8.88671875" style="6" customWidth="1"/>
  </cols>
  <sheetData>
    <row r="1" spans="1:8" ht="63.75" customHeight="1">
      <c r="A1" s="50" t="s">
        <v>0</v>
      </c>
      <c r="B1" s="50"/>
      <c r="C1" s="50"/>
      <c r="D1" s="50"/>
      <c r="E1" s="50"/>
      <c r="F1" s="50"/>
      <c r="G1" s="50"/>
      <c r="H1" s="50"/>
    </row>
    <row r="2" ht="10.5" customHeight="1"/>
    <row r="3" ht="10.5" customHeight="1"/>
    <row r="4" spans="1:9" ht="57" customHeight="1">
      <c r="A4" s="51" t="s">
        <v>16</v>
      </c>
      <c r="B4" s="51"/>
      <c r="C4" s="51"/>
      <c r="D4" s="51"/>
      <c r="E4" s="51"/>
      <c r="F4" s="51"/>
      <c r="G4" s="51"/>
      <c r="H4" s="51"/>
      <c r="I4" s="51"/>
    </row>
    <row r="5" ht="35.25" customHeight="1"/>
    <row r="6" s="7" customFormat="1" ht="33.75" customHeight="1">
      <c r="A6" s="26" t="str">
        <f>CONCATENATE("   1. 공사(용역)명 : ",주메뉴!B2)</f>
        <v>   1. 공사(용역)명 : 0</v>
      </c>
    </row>
    <row r="7" spans="1:10" s="7" customFormat="1" ht="33.75" customHeight="1">
      <c r="A7" s="52" t="str">
        <f>CONCATENATE("   2. 계 약 금 액  : ",주메뉴!C5,"(￦",TEXT(주메뉴!B5,"#,###"),")")</f>
        <v>   2. 계 약 금 액  : (￦)</v>
      </c>
      <c r="B7" s="52"/>
      <c r="C7" s="52"/>
      <c r="D7" s="52"/>
      <c r="E7" s="52"/>
      <c r="F7" s="52"/>
      <c r="G7" s="52"/>
      <c r="H7" s="52"/>
      <c r="I7" s="52"/>
      <c r="J7" s="52"/>
    </row>
    <row r="8" s="7" customFormat="1" ht="33.75" customHeight="1">
      <c r="A8" s="7" t="s">
        <v>1</v>
      </c>
    </row>
    <row r="9" s="7" customFormat="1" ht="22.5" customHeight="1">
      <c r="A9" s="7" t="str">
        <f>CONCATENATE("      ㅇ 공사(용역)기간 :  ",주메뉴!B9,"일")</f>
        <v>      ㅇ 공사(용역)기간 :  0일</v>
      </c>
    </row>
    <row r="10" s="7" customFormat="1" ht="22.5" customHeight="1">
      <c r="A10" s="7" t="str">
        <f>CONCATENATE("      ㅇ 계약년월일    : ",TEXT(주메뉴!B6,"yyyy년 mm월 dd일"))</f>
        <v>      ㅇ 계약년월일    : 1900년 01월 00일</v>
      </c>
    </row>
    <row r="11" s="7" customFormat="1" ht="22.5" customHeight="1">
      <c r="A11" s="7" t="str">
        <f>CONCATENATE("      ㅇ 당 초 기 간   : ",TEXT(주메뉴!B7,"yyyy년 mm월 dd일")," ∼ ",TEXT(주메뉴!B8,"yyyy년 mm월 dd일"))</f>
        <v>      ㅇ 당 초 기 간   : 1900년 01월 00일 ∼ 1900년 01월 00일</v>
      </c>
    </row>
    <row r="12" s="7" customFormat="1" ht="22.5" customHeight="1">
      <c r="A12" s="7" t="str">
        <f>CONCATENATE("      ㅇ 중 지 기 간   : ",TEXT(주메뉴!B10,"yyyy년 mm월 dd일")," ∼ ",TEXT(주메뉴!B11,"yyyy년 mm월 dd일"))</f>
        <v>      ㅇ 중 지 기 간   : 1900년 01월 00일 ∼ 1900년 01월 00일</v>
      </c>
    </row>
    <row r="13" s="7" customFormat="1" ht="22.5" customHeight="1">
      <c r="A13" s="7" t="str">
        <f>CONCATENATE("      ㅇ 변 경 기 간   : ",TEXT(주메뉴!B7,"yyyy년 mm월 dd일")," ∼ ",TEXT(주메뉴!B12,"yyyy년 mm월 dd일"))</f>
        <v>      ㅇ 변 경 기 간   : 1900년 01월 00일 ∼ 1900년 01월 00일</v>
      </c>
    </row>
    <row r="14" s="7" customFormat="1" ht="30" customHeight="1"/>
    <row r="15" spans="1:8" s="7" customFormat="1" ht="30" customHeight="1">
      <c r="A15" s="53" t="s">
        <v>17</v>
      </c>
      <c r="B15" s="53"/>
      <c r="C15" s="53"/>
      <c r="D15" s="53"/>
      <c r="E15" s="53"/>
      <c r="F15" s="53"/>
      <c r="G15" s="53"/>
      <c r="H15" s="53"/>
    </row>
    <row r="16" s="7" customFormat="1" ht="30" customHeight="1"/>
    <row r="17" s="7" customFormat="1" ht="22.5" customHeight="1">
      <c r="A17" s="7" t="str">
        <f>CONCATENATE("              계약당사자  상 호 : ",주메뉴!B3)</f>
        <v>              계약당사자  상 호 : 0</v>
      </c>
    </row>
    <row r="18" s="7" customFormat="1" ht="22.5" customHeight="1">
      <c r="A18" s="7" t="str">
        <f>CONCATENATE("                          성 명 : ",주메뉴!B4,"  (인)")</f>
        <v>                          성 명 : 0  (인)</v>
      </c>
    </row>
    <row r="19" s="7" customFormat="1" ht="22.5" customHeight="1"/>
    <row r="20" s="7" customFormat="1" ht="22.5" customHeight="1"/>
    <row r="21" s="7" customFormat="1" ht="22.5" customHeight="1"/>
    <row r="26" ht="20.25">
      <c r="A26" s="8" t="s">
        <v>21</v>
      </c>
    </row>
  </sheetData>
  <sheetProtection/>
  <mergeCells count="4">
    <mergeCell ref="A1:H1"/>
    <mergeCell ref="A4:I4"/>
    <mergeCell ref="A7:J7"/>
    <mergeCell ref="A15:H15"/>
  </mergeCells>
  <printOptions horizontalCentered="1" verticalCentered="1"/>
  <pageMargins left="0.5" right="0.5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두리컴퓨터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사무실용</dc:creator>
  <cp:keywords/>
  <dc:description/>
  <cp:lastModifiedBy>owner</cp:lastModifiedBy>
  <cp:lastPrinted>2013-02-22T04:11:38Z</cp:lastPrinted>
  <dcterms:created xsi:type="dcterms:W3CDTF">2002-12-26T00:50:14Z</dcterms:created>
  <dcterms:modified xsi:type="dcterms:W3CDTF">2017-02-27T01:12:14Z</dcterms:modified>
  <cp:category/>
  <cp:version/>
  <cp:contentType/>
  <cp:contentStatus/>
</cp:coreProperties>
</file>