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8"/>
  </bookViews>
  <sheets>
    <sheet name="9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'9월'!$3:$4</definedName>
    <definedName name="물가동향2월네째주_청주시_List">'9월'!$A$1:$N$26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I54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<sst xmlns="http://schemas.openxmlformats.org/spreadsheetml/2006/main" count="156" uniqueCount="138">
  <si>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</si>
  <si>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</si>
  <si>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</si>
  <si>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</si>
  <si>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</si>
  <si>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</si>
  <si>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</si>
  <si>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</si>
  <si>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</si>
  <si>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</si>
  <si>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</si>
  <si>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</si>
  <si>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</si>
  <si>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</si>
  <si>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</si>
  <si>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</si>
  <si>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</si>
  <si>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</si>
  <si>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</si>
  <si>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</si>
  <si>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</si>
  <si>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</si>
  <si>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</si>
  <si>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</si>
  <si>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</si>
  <si>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</si>
  <si>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</si>
  <si>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</si>
  <si>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</si>
  <si>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</si>
  <si>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</si>
  <si>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</si>
  <si>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</si>
  <si>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</si>
  <si>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</si>
  <si>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</si>
  <si>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</si>
  <si>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</si>
  <si>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</si>
  <si>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</si>
  <si>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</si>
  <si>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</si>
  <si>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</si>
  <si>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</si>
  <si>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</si>
  <si>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</si>
  <si>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</si>
  <si>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</si>
  <si>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</si>
  <si>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</si>
  <si>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</si>
  <si>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</si>
  <si>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</si>
  <si>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</si>
  <si>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</si>
  <si>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</si>
  <si>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</si>
  <si>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</si>
  <si>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</si>
  <si>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</si>
  <si>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</si>
  <si>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</si>
  <si>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</si>
  <si>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</si>
  <si>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</si>
  <si>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</si>
  <si>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</si>
  <si>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</si>
  <si>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</si>
  <si>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</si>
  <si>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</si>
  <si>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</si>
  <si>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</si>
  <si>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</si>
  <si>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</si>
  <si>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</si>
  <si>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</si>
  <si>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</si>
  <si>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</si>
  <si>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</si>
  <si>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</si>
  <si>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</si>
  <si>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</si>
  <si>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</si>
  <si>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</si>
  <si>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</si>
  <si>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</si>
  <si>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</si>
  <si>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</si>
  <si>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</si>
  <si>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</si>
  <si>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</si>
  <si>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</si>
  <si>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</si>
  <si>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</si>
  <si>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</si>
  <si>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</si>
  <si>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</si>
  <si>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</si>
  <si>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</si>
  <si>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</si>
  <si>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</si>
  <si>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</si>
  <si>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</si>
  <si>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</si>
  <si>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</si>
  <si>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</si>
  <si>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</si>
  <si>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</si>
  <si>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</si>
  <si>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</si>
  <si>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</si>
  <si>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</si>
  <si>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</si>
  <si>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</si>
  <si>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</si>
  <si>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</si>
  <si>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</si>
  <si>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</si>
  <si>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</si>
  <si>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</si>
  <si>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</si>
  <si>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</si>
  <si>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</si>
  <si>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</si>
  <si>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</si>
  <si>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</si>
  <si>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</si>
  <si>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</si>
  <si>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</si>
  <si>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</si>
  <si>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</si>
  <si>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</si>
  <si>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</si>
  <si>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</si>
  <si>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</si>
  <si>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</si>
  <si>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9월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</si>
</sst>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topLeftCell="C1" zoomScale="175" zoomScaleNormal="175" workbookViewId="0">
      <pane ySplit="4" topLeftCell="A5" activePane="bottomLeft" state="frozen"/>
      <selection pane="bottomLeft" activeCell="D3" sqref="D3:D4"/>
    </sheetView>
  </sheetViews>
  <sheetFormatPr defaultRowHeight="12" customHeight="1"/>
  <cols>
    <col min="1" max="1" width="3.19921875" style="1" customWidth="1"/>
    <col min="2" max="2" width="3" style="1" customWidth="1"/>
    <col min="3" max="4" width="8.59765625" style="1" customWidth="1"/>
    <col min="5" max="6" width="6.69921875" style="1" bestFit="1" customWidth="1"/>
    <col min="7" max="8" width="6.09765625" style="1" customWidth="1"/>
    <col min="9" max="9" width="5.296875" style="1" bestFit="1" customWidth="1"/>
    <col min="10" max="10" width="5.8984375" style="1" customWidth="1"/>
    <col min="11" max="11" width="6" style="1" customWidth="1"/>
    <col min="12" max="12" width="5" style="1" customWidth="1"/>
    <col min="13" max="13" width="7.199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19.2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27">
      <c r="A5" s="9">
        <v>1</v>
      </c>
      <c r="B5" s="13" t="s">
        <v>38</v>
      </c>
      <c r="C5" s="14" t="s">
        <v>36</v>
      </c>
      <c r="D5" s="14" t="s">
        <v>37</v>
      </c>
      <c r="E5" s="15">
        <v>42250</v>
      </c>
      <c r="F5" s="15">
        <f>(G5+H5+J5+K5)/4</f>
        <v>41750</v>
      </c>
      <c r="G5" s="16">
        <v>40000</v>
      </c>
      <c r="H5" s="16">
        <v>38000</v>
      </c>
      <c r="I5" s="17">
        <f>H5-G5</f>
        <v>-2000</v>
      </c>
      <c r="J5" s="16">
        <v>44500</v>
      </c>
      <c r="K5" s="16">
        <v>44500</v>
      </c>
      <c r="L5" s="17">
        <f>K5-J5</f>
        <v>0</v>
      </c>
      <c r="M5" s="18">
        <f>(F5-E5)/E5*100</f>
        <v>-1.1834319526627219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2850</v>
      </c>
      <c r="F6" s="15">
        <f t="shared" ref="F6:F68" si="0">(G6+H6+J6+K6)/4</f>
        <v>2850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2200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26200</v>
      </c>
      <c r="F7" s="15">
        <f t="shared" si="0"/>
        <v>26200</v>
      </c>
      <c r="G7" s="11">
        <v>26000</v>
      </c>
      <c r="H7" s="11">
        <v>26000</v>
      </c>
      <c r="I7" s="17">
        <f t="shared" si="1"/>
        <v>0</v>
      </c>
      <c r="J7" s="11">
        <v>26400</v>
      </c>
      <c r="K7" s="11">
        <v>26400</v>
      </c>
      <c r="L7" s="17">
        <f t="shared" si="2"/>
        <v>0</v>
      </c>
      <c r="M7" s="18">
        <f t="shared" si="3"/>
        <v>0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12750</v>
      </c>
      <c r="F8" s="15">
        <f t="shared" si="0"/>
        <v>12525</v>
      </c>
      <c r="G8" s="11">
        <v>12000</v>
      </c>
      <c r="H8" s="11">
        <v>12000</v>
      </c>
      <c r="I8" s="17">
        <f t="shared" si="1"/>
        <v>0</v>
      </c>
      <c r="J8" s="11">
        <v>13500</v>
      </c>
      <c r="K8" s="11">
        <v>12600</v>
      </c>
      <c r="L8" s="17">
        <f t="shared" si="2"/>
        <v>-900</v>
      </c>
      <c r="M8" s="18">
        <f t="shared" si="3"/>
        <v>-1.7647058823529411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3125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4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2375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5.2631578947368416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2195</v>
      </c>
      <c r="F12" s="15">
        <f t="shared" si="0"/>
        <v>3200</v>
      </c>
      <c r="G12" s="11">
        <v>4000</v>
      </c>
      <c r="H12" s="11">
        <v>3600</v>
      </c>
      <c r="I12" s="17">
        <f t="shared" si="1"/>
        <v>-400</v>
      </c>
      <c r="J12" s="11">
        <v>2850</v>
      </c>
      <c r="K12" s="11">
        <v>2350</v>
      </c>
      <c r="L12" s="17">
        <f t="shared" si="2"/>
        <v>-500</v>
      </c>
      <c r="M12" s="18">
        <f t="shared" si="3"/>
        <v>45.785876993166283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4950</v>
      </c>
      <c r="F13" s="15">
        <f t="shared" si="0"/>
        <v>9125</v>
      </c>
      <c r="G13" s="11">
        <v>12000</v>
      </c>
      <c r="H13" s="11">
        <v>11000</v>
      </c>
      <c r="I13" s="17">
        <f t="shared" si="1"/>
        <v>-1000</v>
      </c>
      <c r="J13" s="11">
        <v>5500</v>
      </c>
      <c r="K13" s="11">
        <v>8000</v>
      </c>
      <c r="L13" s="17">
        <f t="shared" si="2"/>
        <v>2500</v>
      </c>
      <c r="M13" s="18">
        <f t="shared" si="3"/>
        <v>84.343434343434339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2000</v>
      </c>
      <c r="F14" s="15">
        <f t="shared" si="0"/>
        <v>2300</v>
      </c>
      <c r="G14" s="11">
        <v>3000</v>
      </c>
      <c r="H14" s="11">
        <v>3000</v>
      </c>
      <c r="I14" s="17">
        <f t="shared" si="1"/>
        <v>0</v>
      </c>
      <c r="J14" s="11">
        <v>1500</v>
      </c>
      <c r="K14" s="11">
        <v>1700</v>
      </c>
      <c r="L14" s="17">
        <f t="shared" si="2"/>
        <v>200</v>
      </c>
      <c r="M14" s="18">
        <f t="shared" si="3"/>
        <v>15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29750</v>
      </c>
      <c r="F15" s="15">
        <f t="shared" si="0"/>
        <v>35250</v>
      </c>
      <c r="G15" s="11">
        <v>35000</v>
      </c>
      <c r="H15" s="11">
        <v>35000</v>
      </c>
      <c r="I15" s="17">
        <f t="shared" si="1"/>
        <v>0</v>
      </c>
      <c r="J15" s="11">
        <v>37000</v>
      </c>
      <c r="K15" s="11">
        <v>34000</v>
      </c>
      <c r="L15" s="17">
        <f t="shared" si="2"/>
        <v>-3000</v>
      </c>
      <c r="M15" s="18">
        <f t="shared" si="3"/>
        <v>18.487394957983195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29500</v>
      </c>
      <c r="F16" s="15">
        <f t="shared" si="0"/>
        <v>30000</v>
      </c>
      <c r="G16" s="11">
        <v>30000</v>
      </c>
      <c r="H16" s="11">
        <v>30000</v>
      </c>
      <c r="I16" s="17">
        <f t="shared" si="1"/>
        <v>0</v>
      </c>
      <c r="J16" s="11">
        <v>30000</v>
      </c>
      <c r="K16" s="11">
        <v>30000</v>
      </c>
      <c r="L16" s="17">
        <f t="shared" si="2"/>
        <v>0</v>
      </c>
      <c r="M16" s="18">
        <f t="shared" si="3"/>
        <v>1.6949152542372881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6225</v>
      </c>
      <c r="F22" s="15">
        <f t="shared" si="0"/>
        <v>6225</v>
      </c>
      <c r="G22" s="12">
        <v>7500</v>
      </c>
      <c r="H22" s="12">
        <v>7500</v>
      </c>
      <c r="I22" s="17">
        <f t="shared" si="1"/>
        <v>0</v>
      </c>
      <c r="J22" s="12">
        <v>4950</v>
      </c>
      <c r="K22" s="12">
        <v>4950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16450</v>
      </c>
      <c r="F24" s="15">
        <f t="shared" si="0"/>
        <v>16450</v>
      </c>
      <c r="G24" s="11">
        <v>18000</v>
      </c>
      <c r="H24" s="11">
        <v>18000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6500</v>
      </c>
      <c r="F25" s="15">
        <f t="shared" si="0"/>
        <v>6500</v>
      </c>
      <c r="G25" s="11">
        <v>6500</v>
      </c>
      <c r="H25" s="11">
        <v>6500</v>
      </c>
      <c r="I25" s="17">
        <f t="shared" si="1"/>
        <v>0</v>
      </c>
      <c r="J25" s="11">
        <v>6500</v>
      </c>
      <c r="K25" s="11">
        <v>6500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4500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22.222222222222221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>(G48+H48+J48+K48)/4</f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10500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4.7619047619047619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1383</v>
      </c>
      <c r="F67" s="15">
        <f t="shared" si="0"/>
        <v>1385</v>
      </c>
      <c r="G67" s="11">
        <v>1395</v>
      </c>
      <c r="H67" s="11">
        <v>1395</v>
      </c>
      <c r="I67" s="17">
        <f t="shared" si="1"/>
        <v>0</v>
      </c>
      <c r="J67" s="11">
        <v>1380</v>
      </c>
      <c r="K67" s="11">
        <v>1370</v>
      </c>
      <c r="L67" s="17">
        <f t="shared" si="2"/>
        <v>-10</v>
      </c>
      <c r="M67" s="18">
        <f t="shared" si="3"/>
        <v>0.14461315979754158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33250</v>
      </c>
      <c r="F68" s="15">
        <f t="shared" si="0"/>
        <v>31500</v>
      </c>
      <c r="G68" s="11">
        <v>31000</v>
      </c>
      <c r="H68" s="11">
        <v>30000</v>
      </c>
      <c r="I68" s="17">
        <f t="shared" si="1"/>
        <v>-1000</v>
      </c>
      <c r="J68" s="11">
        <v>31000</v>
      </c>
      <c r="K68" s="11">
        <v>34000</v>
      </c>
      <c r="L68" s="17">
        <f t="shared" si="2"/>
        <v>3000</v>
      </c>
      <c r="M68" s="18">
        <f t="shared" si="3"/>
        <v>-5.2631578947368416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4.4"/>
  <cols>
    <col min="1" max="1" width="0.8984375" customWidth="1"/>
    <col min="2" max="2" width="50.09765625" customWidth="1"/>
    <col min="3" max="3" width="1.19921875" customWidth="1"/>
    <col min="4" max="4" width="4.296875" customWidth="1"/>
    <col min="5" max="5" width="12.398437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3.2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5" thickBot="1">
      <c r="B7" s="21"/>
      <c r="C7" s="21"/>
      <c r="D7" s="27"/>
      <c r="E7" s="27"/>
    </row>
    <row r="8" spans="2:5" ht="43.2">
      <c r="B8" s="22" t="s">
        <v>135</v>
      </c>
      <c r="C8" s="23"/>
      <c r="D8" s="28"/>
      <c r="E8" s="29">
        <v>3</v>
      </c>
    </row>
    <row r="9" spans="2:5" ht="29.4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9월</vt:lpstr>
      <vt:lpstr>호환성 보고서</vt:lpstr>
      <vt:lpstr>'9월'!Print_Titles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2016-09-05T00:35:22Z</cp:lastPrinted>
  <dcterms:created xsi:type="dcterms:W3CDTF">2004-09-18T01:03:07Z</dcterms:created>
  <dcterms:modified xsi:type="dcterms:W3CDTF">2016-10-05T05:36:40Z</dcterms:modified>
</cp:coreProperties>
</file>