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3월" sheetId="1" r:id="rId1"/>
    <sheet name="호환성 보고서" sheetId="2" r:id="rId2"/>
  </sheets>
  <externalReferences>
    <externalReference r:id="rId5"/>
  </externalReferences>
  <definedNames>
    <definedName name="물가동향2월네째주_청주시_List">'3월'!$A$1:$N$26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'3월'!$3:$4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<sst xmlns="http://schemas.openxmlformats.org/spreadsheetml/2006/main" count="156" uniqueCount="138">
  <si>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</si>
  <si>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</si>
  <si>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</si>
  <si>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</si>
  <si>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</si>
  <si>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</si>
  <si>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</si>
  <si>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</si>
  <si>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</si>
  <si>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</si>
  <si>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</si>
  <si>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</si>
  <si>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</si>
  <si>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</si>
  <si>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</si>
  <si>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</si>
  <si>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</si>
  <si>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</si>
  <si>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</si>
  <si>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</si>
  <si>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</si>
  <si>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</si>
  <si>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</si>
  <si>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</si>
  <si>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</si>
  <si>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</si>
  <si>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</si>
  <si>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</si>
  <si>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</si>
  <si>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</si>
  <si>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</si>
  <si>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</si>
  <si>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</si>
  <si>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</si>
  <si>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</si>
  <si>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</si>
  <si>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</si>
  <si>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</si>
  <si>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</si>
  <si>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</si>
  <si>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</si>
  <si>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</si>
  <si>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</si>
  <si>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</si>
  <si>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</si>
  <si>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</si>
  <si>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</si>
  <si>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</si>
  <si>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</si>
  <si>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</si>
  <si>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</si>
  <si>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</si>
  <si>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</si>
  <si>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</si>
  <si>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</si>
  <si>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</si>
  <si>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</si>
  <si>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</si>
  <si>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</si>
  <si>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</si>
  <si>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</si>
  <si>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</si>
  <si>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</si>
  <si>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</si>
  <si>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</si>
  <si>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</si>
  <si>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</si>
  <si>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</si>
  <si>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</si>
  <si>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</si>
  <si>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</si>
  <si>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</si>
  <si>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</si>
  <si>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</si>
  <si>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</si>
  <si>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</si>
  <si>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</si>
  <si>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</si>
  <si>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</si>
  <si>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</si>
  <si>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</si>
  <si>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</si>
  <si>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</si>
  <si>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</si>
  <si>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</si>
  <si>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</si>
  <si>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</si>
  <si>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</si>
  <si>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</si>
  <si>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</si>
  <si>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</si>
  <si>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</si>
  <si>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</si>
  <si>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</si>
  <si>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</si>
  <si>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</si>
  <si>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</si>
  <si>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</si>
  <si>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</si>
  <si>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</si>
  <si>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</si>
  <si>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</si>
  <si>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</si>
  <si>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</si>
  <si>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</si>
  <si>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</si>
  <si>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</si>
  <si>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</si>
  <si>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</si>
  <si>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</si>
  <si>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</si>
  <si>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</si>
  <si>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</si>
  <si>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</si>
  <si>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</si>
  <si>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</si>
  <si>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</si>
  <si>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</si>
  <si>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</si>
  <si>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</si>
  <si>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</si>
  <si>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</si>
  <si>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</si>
  <si>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</si>
  <si>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</si>
  <si>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</si>
  <si>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</si>
  <si>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</si>
  <si>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</si>
  <si>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</si>
  <si>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</si>
  <si>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</si>
  <si>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</si>
  <si>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</si>
  <si>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</si>
  <si>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</si>
  <si>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</si>
  <si>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2014년 3월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</si>
</sst>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180" fontId="1" fillId="34" borderId="2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50" zoomScaleNormal="150" zoomScalePageLayoutView="0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2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19.5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48250</v>
      </c>
      <c r="F5" s="15">
        <f>(G5+H5+J5+K5)/4</f>
        <v>48000</v>
      </c>
      <c r="G5" s="16">
        <v>47000</v>
      </c>
      <c r="H5" s="16">
        <v>47000</v>
      </c>
      <c r="I5" s="17">
        <f>H5-G5</f>
        <v>0</v>
      </c>
      <c r="J5" s="16">
        <v>49500</v>
      </c>
      <c r="K5" s="16">
        <v>48500</v>
      </c>
      <c r="L5" s="17">
        <f>K5-J5</f>
        <v>-1000</v>
      </c>
      <c r="M5" s="18">
        <f>(F5-E5)/E5*100</f>
        <v>-0.5181347150259068</v>
      </c>
    </row>
    <row r="6" spans="1:13" s="5" customFormat="1" ht="19.5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2625</v>
      </c>
      <c r="F6" s="15">
        <f aca="true" t="shared" si="0" ref="F6:F68">(G6+H6+J6+K6)/4</f>
        <v>2950</v>
      </c>
      <c r="G6" s="11">
        <v>2900</v>
      </c>
      <c r="H6" s="11">
        <v>2900</v>
      </c>
      <c r="I6" s="17">
        <f aca="true" t="shared" si="1" ref="I6:I68">H6-G6</f>
        <v>0</v>
      </c>
      <c r="J6" s="11">
        <v>3000</v>
      </c>
      <c r="K6" s="11">
        <v>3000</v>
      </c>
      <c r="L6" s="17">
        <f aca="true" t="shared" si="2" ref="L6:L68">K6-J6</f>
        <v>0</v>
      </c>
      <c r="M6" s="18">
        <f aca="true" t="shared" si="3" ref="M6:M68">(F6-E6)/E6*100</f>
        <v>12.380952380952381</v>
      </c>
    </row>
    <row r="7" spans="1:13" s="5" customFormat="1" ht="19.5" customHeight="1">
      <c r="A7" s="9">
        <v>3</v>
      </c>
      <c r="B7" s="43"/>
      <c r="C7" s="10" t="s">
        <v>40</v>
      </c>
      <c r="D7" s="10" t="s">
        <v>43</v>
      </c>
      <c r="E7" s="15">
        <v>19000</v>
      </c>
      <c r="F7" s="15">
        <f t="shared" si="0"/>
        <v>19000</v>
      </c>
      <c r="G7" s="11">
        <v>20000</v>
      </c>
      <c r="H7" s="11">
        <v>20000</v>
      </c>
      <c r="I7" s="17">
        <f t="shared" si="1"/>
        <v>0</v>
      </c>
      <c r="J7" s="11">
        <v>18000</v>
      </c>
      <c r="K7" s="11">
        <v>18000</v>
      </c>
      <c r="L7" s="17">
        <f t="shared" si="2"/>
        <v>0</v>
      </c>
      <c r="M7" s="18">
        <f t="shared" si="3"/>
        <v>0</v>
      </c>
    </row>
    <row r="8" spans="1:13" s="5" customFormat="1" ht="19.5" customHeight="1">
      <c r="A8" s="9">
        <v>4</v>
      </c>
      <c r="B8" s="43"/>
      <c r="C8" s="10" t="s">
        <v>17</v>
      </c>
      <c r="D8" s="10" t="s">
        <v>44</v>
      </c>
      <c r="E8" s="15">
        <v>10800</v>
      </c>
      <c r="F8" s="15">
        <f t="shared" si="0"/>
        <v>10800</v>
      </c>
      <c r="G8" s="11">
        <v>12000</v>
      </c>
      <c r="H8" s="11">
        <v>12000</v>
      </c>
      <c r="I8" s="17">
        <f t="shared" si="1"/>
        <v>0</v>
      </c>
      <c r="J8" s="11">
        <v>8400</v>
      </c>
      <c r="K8" s="11">
        <v>10800</v>
      </c>
      <c r="L8" s="17">
        <f t="shared" si="2"/>
        <v>2400</v>
      </c>
      <c r="M8" s="18">
        <f t="shared" si="3"/>
        <v>0</v>
      </c>
    </row>
    <row r="9" spans="1:13" s="5" customFormat="1" ht="19.5" customHeight="1">
      <c r="A9" s="9">
        <v>5</v>
      </c>
      <c r="B9" s="43"/>
      <c r="C9" s="10" t="s">
        <v>116</v>
      </c>
      <c r="D9" s="10" t="s">
        <v>45</v>
      </c>
      <c r="E9" s="15">
        <v>7000</v>
      </c>
      <c r="F9" s="15">
        <f t="shared" si="0"/>
        <v>7250</v>
      </c>
      <c r="G9" s="11">
        <v>6500</v>
      </c>
      <c r="H9" s="11">
        <v>6500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3.571428571428571</v>
      </c>
    </row>
    <row r="10" spans="1:13" s="5" customFormat="1" ht="19.5" customHeight="1">
      <c r="A10" s="9">
        <v>6</v>
      </c>
      <c r="B10" s="43"/>
      <c r="C10" s="10" t="s">
        <v>48</v>
      </c>
      <c r="D10" s="10" t="s">
        <v>46</v>
      </c>
      <c r="E10" s="15">
        <v>2875</v>
      </c>
      <c r="F10" s="15">
        <f t="shared" si="0"/>
        <v>2500</v>
      </c>
      <c r="G10" s="11">
        <v>2000</v>
      </c>
      <c r="H10" s="11">
        <v>2000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-13.043478260869565</v>
      </c>
    </row>
    <row r="11" spans="1:13" s="5" customFormat="1" ht="19.5" customHeight="1">
      <c r="A11" s="9">
        <v>7</v>
      </c>
      <c r="B11" s="43"/>
      <c r="C11" s="10" t="s">
        <v>41</v>
      </c>
      <c r="D11" s="10" t="s">
        <v>45</v>
      </c>
      <c r="E11" s="15">
        <v>2325</v>
      </c>
      <c r="F11" s="15">
        <f t="shared" si="0"/>
        <v>2500</v>
      </c>
      <c r="G11" s="11">
        <v>2500</v>
      </c>
      <c r="H11" s="11">
        <v>2500</v>
      </c>
      <c r="I11" s="17">
        <f t="shared" si="1"/>
        <v>0</v>
      </c>
      <c r="J11" s="11">
        <v>2500</v>
      </c>
      <c r="K11" s="11">
        <v>2500</v>
      </c>
      <c r="L11" s="17">
        <f t="shared" si="2"/>
        <v>0</v>
      </c>
      <c r="M11" s="18">
        <f t="shared" si="3"/>
        <v>7.526881720430108</v>
      </c>
    </row>
    <row r="12" spans="1:13" s="5" customFormat="1" ht="19.5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1525</v>
      </c>
      <c r="F12" s="15">
        <f t="shared" si="0"/>
        <v>1250</v>
      </c>
      <c r="G12" s="11">
        <v>1500</v>
      </c>
      <c r="H12" s="11">
        <v>1500</v>
      </c>
      <c r="I12" s="17">
        <f t="shared" si="1"/>
        <v>0</v>
      </c>
      <c r="J12" s="11">
        <v>1000</v>
      </c>
      <c r="K12" s="11">
        <v>1000</v>
      </c>
      <c r="L12" s="17">
        <f t="shared" si="2"/>
        <v>0</v>
      </c>
      <c r="M12" s="18">
        <f t="shared" si="3"/>
        <v>-18.0327868852459</v>
      </c>
    </row>
    <row r="13" spans="1:13" s="5" customFormat="1" ht="19.5" customHeight="1">
      <c r="A13" s="9">
        <v>9</v>
      </c>
      <c r="B13" s="43"/>
      <c r="C13" s="10" t="s">
        <v>24</v>
      </c>
      <c r="D13" s="10" t="s">
        <v>50</v>
      </c>
      <c r="E13" s="15">
        <v>2650</v>
      </c>
      <c r="F13" s="15">
        <f t="shared" si="0"/>
        <v>2500</v>
      </c>
      <c r="G13" s="11">
        <v>3000</v>
      </c>
      <c r="H13" s="11">
        <v>3000</v>
      </c>
      <c r="I13" s="17">
        <f t="shared" si="1"/>
        <v>0</v>
      </c>
      <c r="J13" s="11">
        <v>2500</v>
      </c>
      <c r="K13" s="11">
        <v>1500</v>
      </c>
      <c r="L13" s="17">
        <f t="shared" si="2"/>
        <v>-1000</v>
      </c>
      <c r="M13" s="18">
        <f t="shared" si="3"/>
        <v>-5.660377358490567</v>
      </c>
    </row>
    <row r="14" spans="1:13" s="5" customFormat="1" ht="19.5" customHeight="1">
      <c r="A14" s="9">
        <v>10</v>
      </c>
      <c r="B14" s="43"/>
      <c r="C14" s="10" t="s">
        <v>25</v>
      </c>
      <c r="D14" s="10" t="s">
        <v>51</v>
      </c>
      <c r="E14" s="15">
        <v>2125</v>
      </c>
      <c r="F14" s="15">
        <f t="shared" si="0"/>
        <v>2100</v>
      </c>
      <c r="G14" s="11">
        <v>2800</v>
      </c>
      <c r="H14" s="11">
        <v>2800</v>
      </c>
      <c r="I14" s="17">
        <f t="shared" si="1"/>
        <v>0</v>
      </c>
      <c r="J14" s="11">
        <v>1500</v>
      </c>
      <c r="K14" s="11">
        <v>1300</v>
      </c>
      <c r="L14" s="17">
        <f t="shared" si="2"/>
        <v>-200</v>
      </c>
      <c r="M14" s="18">
        <f t="shared" si="3"/>
        <v>-1.1764705882352942</v>
      </c>
    </row>
    <row r="15" spans="1:13" s="5" customFormat="1" ht="19.5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23080</v>
      </c>
      <c r="F15" s="15">
        <f t="shared" si="0"/>
        <v>45000</v>
      </c>
      <c r="G15" s="11">
        <v>25000</v>
      </c>
      <c r="H15" s="11">
        <v>75000</v>
      </c>
      <c r="I15" s="17">
        <f t="shared" si="1"/>
        <v>50000</v>
      </c>
      <c r="J15" s="11">
        <v>20000</v>
      </c>
      <c r="K15" s="11">
        <v>60000</v>
      </c>
      <c r="L15" s="17">
        <f t="shared" si="2"/>
        <v>40000</v>
      </c>
      <c r="M15" s="18">
        <f t="shared" si="3"/>
        <v>94.97400346620451</v>
      </c>
    </row>
    <row r="16" spans="1:13" s="5" customFormat="1" ht="19.5" customHeight="1">
      <c r="A16" s="9">
        <v>12</v>
      </c>
      <c r="B16" s="39"/>
      <c r="C16" s="10" t="s">
        <v>52</v>
      </c>
      <c r="D16" s="10" t="s">
        <v>129</v>
      </c>
      <c r="E16" s="15">
        <v>28250</v>
      </c>
      <c r="F16" s="15">
        <f t="shared" si="0"/>
        <v>51500</v>
      </c>
      <c r="G16" s="11">
        <v>34000</v>
      </c>
      <c r="H16" s="11">
        <v>68000</v>
      </c>
      <c r="I16" s="17">
        <f t="shared" si="1"/>
        <v>34000</v>
      </c>
      <c r="J16" s="11">
        <v>26000</v>
      </c>
      <c r="K16" s="11">
        <v>78000</v>
      </c>
      <c r="L16" s="17">
        <f t="shared" si="2"/>
        <v>52000</v>
      </c>
      <c r="M16" s="18">
        <f t="shared" si="3"/>
        <v>82.30088495575221</v>
      </c>
    </row>
    <row r="17" spans="1:13" s="5" customFormat="1" ht="19.5" customHeight="1">
      <c r="A17" s="9">
        <v>13</v>
      </c>
      <c r="B17" s="39"/>
      <c r="C17" s="10" t="s">
        <v>27</v>
      </c>
      <c r="D17" s="10" t="s">
        <v>78</v>
      </c>
      <c r="E17" s="15">
        <v>1425</v>
      </c>
      <c r="F17" s="15">
        <f t="shared" si="0"/>
        <v>1612.5</v>
      </c>
      <c r="G17" s="11">
        <v>1700</v>
      </c>
      <c r="H17" s="11">
        <v>1700</v>
      </c>
      <c r="I17" s="17">
        <f t="shared" si="1"/>
        <v>0</v>
      </c>
      <c r="J17" s="11">
        <v>1550</v>
      </c>
      <c r="K17" s="11">
        <v>1500</v>
      </c>
      <c r="L17" s="17">
        <f t="shared" si="2"/>
        <v>-50</v>
      </c>
      <c r="M17" s="18">
        <f t="shared" si="3"/>
        <v>13.157894736842104</v>
      </c>
    </row>
    <row r="18" spans="1:13" s="5" customFormat="1" ht="19.5" customHeight="1">
      <c r="A18" s="9">
        <v>14</v>
      </c>
      <c r="B18" s="39"/>
      <c r="C18" s="10" t="s">
        <v>53</v>
      </c>
      <c r="D18" s="10" t="s">
        <v>79</v>
      </c>
      <c r="E18" s="15">
        <v>2050</v>
      </c>
      <c r="F18" s="15">
        <f t="shared" si="0"/>
        <v>2050</v>
      </c>
      <c r="G18" s="11">
        <v>2300</v>
      </c>
      <c r="H18" s="11">
        <v>2300</v>
      </c>
      <c r="I18" s="17">
        <f t="shared" si="1"/>
        <v>0</v>
      </c>
      <c r="J18" s="11">
        <v>1800</v>
      </c>
      <c r="K18" s="11">
        <v>1800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9"/>
      <c r="C19" s="10" t="s">
        <v>21</v>
      </c>
      <c r="D19" s="19" t="s">
        <v>80</v>
      </c>
      <c r="E19" s="15">
        <v>5388</v>
      </c>
      <c r="F19" s="15">
        <f t="shared" si="0"/>
        <v>4850</v>
      </c>
      <c r="G19" s="11">
        <v>4900</v>
      </c>
      <c r="H19" s="11">
        <v>4900</v>
      </c>
      <c r="I19" s="17">
        <f t="shared" si="1"/>
        <v>0</v>
      </c>
      <c r="J19" s="11">
        <v>4800</v>
      </c>
      <c r="K19" s="11">
        <v>4800</v>
      </c>
      <c r="L19" s="17">
        <f t="shared" si="2"/>
        <v>0</v>
      </c>
      <c r="M19" s="18">
        <f t="shared" si="3"/>
        <v>-9.985152190051966</v>
      </c>
    </row>
    <row r="20" spans="1:13" s="5" customFormat="1" ht="19.5" customHeight="1">
      <c r="A20" s="9">
        <v>16</v>
      </c>
      <c r="B20" s="39"/>
      <c r="C20" s="10" t="s">
        <v>26</v>
      </c>
      <c r="D20" s="10" t="s">
        <v>81</v>
      </c>
      <c r="E20" s="15">
        <v>720</v>
      </c>
      <c r="F20" s="15">
        <f t="shared" si="0"/>
        <v>720</v>
      </c>
      <c r="G20" s="11">
        <v>800</v>
      </c>
      <c r="H20" s="11">
        <v>800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9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9"/>
      <c r="C22" s="10" t="s">
        <v>23</v>
      </c>
      <c r="D22" s="10" t="s">
        <v>83</v>
      </c>
      <c r="E22" s="15">
        <v>10050</v>
      </c>
      <c r="F22" s="15">
        <f t="shared" si="0"/>
        <v>10050</v>
      </c>
      <c r="G22" s="12">
        <v>7500</v>
      </c>
      <c r="H22" s="12">
        <v>7500</v>
      </c>
      <c r="I22" s="17">
        <f t="shared" si="1"/>
        <v>0</v>
      </c>
      <c r="J22" s="12">
        <v>12600</v>
      </c>
      <c r="K22" s="12">
        <v>12600</v>
      </c>
      <c r="L22" s="17">
        <f t="shared" si="2"/>
        <v>0</v>
      </c>
      <c r="M22" s="18">
        <f t="shared" si="3"/>
        <v>0</v>
      </c>
    </row>
    <row r="23" spans="1:13" s="5" customFormat="1" ht="19.5" customHeight="1">
      <c r="A23" s="9">
        <v>19</v>
      </c>
      <c r="B23" s="39"/>
      <c r="C23" s="10" t="s">
        <v>54</v>
      </c>
      <c r="D23" s="10" t="s">
        <v>84</v>
      </c>
      <c r="E23" s="15">
        <v>2775</v>
      </c>
      <c r="F23" s="15">
        <f t="shared" si="0"/>
        <v>3150</v>
      </c>
      <c r="G23" s="11">
        <v>2800</v>
      </c>
      <c r="H23" s="11">
        <v>2800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13.513513513513514</v>
      </c>
    </row>
    <row r="24" spans="1:13" s="5" customFormat="1" ht="19.5" customHeight="1">
      <c r="A24" s="9">
        <v>20</v>
      </c>
      <c r="B24" s="39"/>
      <c r="C24" s="10" t="s">
        <v>29</v>
      </c>
      <c r="D24" s="10" t="s">
        <v>85</v>
      </c>
      <c r="E24" s="15">
        <v>15250</v>
      </c>
      <c r="F24" s="15">
        <f t="shared" si="0"/>
        <v>15250</v>
      </c>
      <c r="G24" s="11">
        <v>16000</v>
      </c>
      <c r="H24" s="11">
        <v>16000</v>
      </c>
      <c r="I24" s="17">
        <f t="shared" si="1"/>
        <v>0</v>
      </c>
      <c r="J24" s="11">
        <v>14500</v>
      </c>
      <c r="K24" s="11">
        <v>14500</v>
      </c>
      <c r="L24" s="17">
        <f t="shared" si="2"/>
        <v>0</v>
      </c>
      <c r="M24" s="18">
        <f t="shared" si="3"/>
        <v>0</v>
      </c>
    </row>
    <row r="25" spans="1:13" s="5" customFormat="1" ht="19.5" customHeight="1">
      <c r="A25" s="9">
        <v>21</v>
      </c>
      <c r="B25" s="39"/>
      <c r="C25" s="10" t="s">
        <v>55</v>
      </c>
      <c r="D25" s="19" t="s">
        <v>86</v>
      </c>
      <c r="E25" s="15">
        <v>5400</v>
      </c>
      <c r="F25" s="15">
        <f t="shared" si="0"/>
        <v>5250</v>
      </c>
      <c r="G25" s="11">
        <v>3400</v>
      </c>
      <c r="H25" s="11">
        <v>2800</v>
      </c>
      <c r="I25" s="17">
        <f t="shared" si="1"/>
        <v>-600</v>
      </c>
      <c r="J25" s="11">
        <v>7400</v>
      </c>
      <c r="K25" s="11">
        <v>7400</v>
      </c>
      <c r="L25" s="17">
        <f t="shared" si="2"/>
        <v>0</v>
      </c>
      <c r="M25" s="18">
        <f t="shared" si="3"/>
        <v>-2.7777777777777777</v>
      </c>
    </row>
    <row r="26" spans="1:13" s="5" customFormat="1" ht="19.5" customHeight="1">
      <c r="A26" s="9">
        <v>22</v>
      </c>
      <c r="B26" s="40"/>
      <c r="C26" s="10" t="s">
        <v>56</v>
      </c>
      <c r="D26" s="19" t="s">
        <v>87</v>
      </c>
      <c r="E26" s="15">
        <v>8650</v>
      </c>
      <c r="F26" s="15">
        <f t="shared" si="0"/>
        <v>10475</v>
      </c>
      <c r="G26" s="11">
        <v>9800</v>
      </c>
      <c r="H26" s="11">
        <v>9800</v>
      </c>
      <c r="I26" s="17">
        <f t="shared" si="1"/>
        <v>0</v>
      </c>
      <c r="J26" s="11">
        <v>8500</v>
      </c>
      <c r="K26" s="11">
        <v>13800</v>
      </c>
      <c r="L26" s="17">
        <f t="shared" si="2"/>
        <v>5300</v>
      </c>
      <c r="M26" s="18">
        <f t="shared" si="3"/>
        <v>21.09826589595376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2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5000</v>
      </c>
      <c r="I28" s="17">
        <f t="shared" si="1"/>
        <v>-1000</v>
      </c>
      <c r="J28" s="11">
        <v>5000</v>
      </c>
      <c r="K28" s="11">
        <v>6000</v>
      </c>
      <c r="L28" s="17">
        <f t="shared" si="2"/>
        <v>1000</v>
      </c>
      <c r="M28" s="18">
        <f t="shared" si="3"/>
        <v>0</v>
      </c>
    </row>
    <row r="29" spans="1:13" s="5" customFormat="1" ht="19.5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2"/>
      <c r="C30" s="10" t="s">
        <v>3</v>
      </c>
      <c r="D30" s="10" t="s">
        <v>1</v>
      </c>
      <c r="E30" s="15">
        <v>7000</v>
      </c>
      <c r="F30" s="15">
        <f t="shared" si="0"/>
        <v>7000</v>
      </c>
      <c r="G30" s="11">
        <v>7000</v>
      </c>
      <c r="H30" s="11">
        <v>7000</v>
      </c>
      <c r="I30" s="17">
        <f t="shared" si="1"/>
        <v>0</v>
      </c>
      <c r="J30" s="11">
        <v>7000</v>
      </c>
      <c r="K30" s="11">
        <v>7000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2"/>
      <c r="C31" s="10" t="s">
        <v>61</v>
      </c>
      <c r="D31" s="10" t="s">
        <v>1</v>
      </c>
      <c r="E31" s="15">
        <v>10000</v>
      </c>
      <c r="F31" s="15">
        <f t="shared" si="0"/>
        <v>10000</v>
      </c>
      <c r="G31" s="11">
        <v>10000</v>
      </c>
      <c r="H31" s="11">
        <v>10000</v>
      </c>
      <c r="I31" s="17">
        <f t="shared" si="1"/>
        <v>0</v>
      </c>
      <c r="J31" s="11">
        <v>10000</v>
      </c>
      <c r="K31" s="11">
        <v>10000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5000</v>
      </c>
      <c r="H32" s="11">
        <v>6000</v>
      </c>
      <c r="I32" s="17">
        <f t="shared" si="1"/>
        <v>1000</v>
      </c>
      <c r="J32" s="11">
        <v>6000</v>
      </c>
      <c r="K32" s="11">
        <v>5000</v>
      </c>
      <c r="L32" s="17">
        <f t="shared" si="2"/>
        <v>-1000</v>
      </c>
      <c r="M32" s="18">
        <f t="shared" si="3"/>
        <v>0</v>
      </c>
    </row>
    <row r="33" spans="1:13" s="5" customFormat="1" ht="19.5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2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2"/>
      <c r="C35" s="10" t="s">
        <v>118</v>
      </c>
      <c r="D35" s="10" t="s">
        <v>4</v>
      </c>
      <c r="E35" s="15">
        <v>17500</v>
      </c>
      <c r="F35" s="15">
        <f t="shared" si="0"/>
        <v>17500</v>
      </c>
      <c r="G35" s="11">
        <v>15000</v>
      </c>
      <c r="H35" s="11">
        <v>20000</v>
      </c>
      <c r="I35" s="17">
        <f t="shared" si="1"/>
        <v>5000</v>
      </c>
      <c r="J35" s="11">
        <v>20000</v>
      </c>
      <c r="K35" s="11">
        <v>15000</v>
      </c>
      <c r="L35" s="17">
        <f t="shared" si="2"/>
        <v>-5000</v>
      </c>
      <c r="M35" s="18">
        <f t="shared" si="3"/>
        <v>0</v>
      </c>
    </row>
    <row r="36" spans="1:13" s="5" customFormat="1" ht="19.5" customHeight="1">
      <c r="A36" s="9">
        <v>32</v>
      </c>
      <c r="B36" s="42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2"/>
      <c r="C37" s="10" t="s">
        <v>120</v>
      </c>
      <c r="D37" s="10" t="s">
        <v>88</v>
      </c>
      <c r="E37" s="15">
        <v>8500</v>
      </c>
      <c r="F37" s="15">
        <f t="shared" si="0"/>
        <v>7750</v>
      </c>
      <c r="G37" s="11">
        <v>9000</v>
      </c>
      <c r="H37" s="11">
        <v>5000</v>
      </c>
      <c r="I37" s="17">
        <f t="shared" si="1"/>
        <v>-4000</v>
      </c>
      <c r="J37" s="11">
        <v>8000</v>
      </c>
      <c r="K37" s="11">
        <v>9000</v>
      </c>
      <c r="L37" s="17">
        <f t="shared" si="2"/>
        <v>1000</v>
      </c>
      <c r="M37" s="18">
        <f t="shared" si="3"/>
        <v>-8.823529411764707</v>
      </c>
    </row>
    <row r="38" spans="1:13" s="5" customFormat="1" ht="19.5" customHeight="1">
      <c r="A38" s="9">
        <v>34</v>
      </c>
      <c r="B38" s="42"/>
      <c r="C38" s="10" t="s">
        <v>5</v>
      </c>
      <c r="D38" s="10" t="s">
        <v>4</v>
      </c>
      <c r="E38" s="15">
        <v>4250</v>
      </c>
      <c r="F38" s="15">
        <f t="shared" si="0"/>
        <v>4250</v>
      </c>
      <c r="G38" s="11">
        <v>4000</v>
      </c>
      <c r="H38" s="11">
        <v>4500</v>
      </c>
      <c r="I38" s="17">
        <f t="shared" si="1"/>
        <v>500</v>
      </c>
      <c r="J38" s="11">
        <v>4500</v>
      </c>
      <c r="K38" s="11">
        <v>4000</v>
      </c>
      <c r="L38" s="17">
        <f t="shared" si="2"/>
        <v>-500</v>
      </c>
      <c r="M38" s="18">
        <f t="shared" si="3"/>
        <v>0</v>
      </c>
    </row>
    <row r="39" spans="1:13" s="5" customFormat="1" ht="19.5" customHeight="1">
      <c r="A39" s="9">
        <v>35</v>
      </c>
      <c r="B39" s="42"/>
      <c r="C39" s="10" t="s">
        <v>66</v>
      </c>
      <c r="D39" s="10" t="s">
        <v>4</v>
      </c>
      <c r="E39" s="15">
        <v>4750</v>
      </c>
      <c r="F39" s="15">
        <f t="shared" si="0"/>
        <v>4750</v>
      </c>
      <c r="G39" s="11">
        <v>4500</v>
      </c>
      <c r="H39" s="11">
        <v>5000</v>
      </c>
      <c r="I39" s="17">
        <f t="shared" si="1"/>
        <v>500</v>
      </c>
      <c r="J39" s="11">
        <v>5000</v>
      </c>
      <c r="K39" s="11">
        <v>4500</v>
      </c>
      <c r="L39" s="17">
        <f t="shared" si="2"/>
        <v>-500</v>
      </c>
      <c r="M39" s="18">
        <f t="shared" si="3"/>
        <v>0</v>
      </c>
    </row>
    <row r="40" spans="1:13" s="5" customFormat="1" ht="19.5" customHeight="1">
      <c r="A40" s="9">
        <v>36</v>
      </c>
      <c r="B40" s="42"/>
      <c r="C40" s="10" t="s">
        <v>6</v>
      </c>
      <c r="D40" s="10" t="s">
        <v>90</v>
      </c>
      <c r="E40" s="15">
        <v>18500</v>
      </c>
      <c r="F40" s="15">
        <f t="shared" si="0"/>
        <v>18250</v>
      </c>
      <c r="G40" s="11">
        <v>18000</v>
      </c>
      <c r="H40" s="11">
        <v>18000</v>
      </c>
      <c r="I40" s="17">
        <f t="shared" si="1"/>
        <v>0</v>
      </c>
      <c r="J40" s="11">
        <v>19000</v>
      </c>
      <c r="K40" s="11">
        <v>18000</v>
      </c>
      <c r="L40" s="17">
        <f t="shared" si="2"/>
        <v>-1000</v>
      </c>
      <c r="M40" s="18">
        <f t="shared" si="3"/>
        <v>-1.3513513513513513</v>
      </c>
    </row>
    <row r="41" spans="1:13" s="5" customFormat="1" ht="19.5" customHeight="1">
      <c r="A41" s="9">
        <v>37</v>
      </c>
      <c r="B41" s="42"/>
      <c r="C41" s="10" t="s">
        <v>7</v>
      </c>
      <c r="D41" s="10" t="s">
        <v>4</v>
      </c>
      <c r="E41" s="15">
        <v>7000</v>
      </c>
      <c r="F41" s="15">
        <f t="shared" si="0"/>
        <v>7000</v>
      </c>
      <c r="G41" s="11">
        <v>7000</v>
      </c>
      <c r="H41" s="11">
        <v>7000</v>
      </c>
      <c r="I41" s="17">
        <f t="shared" si="1"/>
        <v>0</v>
      </c>
      <c r="J41" s="11">
        <v>7000</v>
      </c>
      <c r="K41" s="11">
        <v>7000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2"/>
      <c r="C42" s="10" t="s">
        <v>64</v>
      </c>
      <c r="D42" s="10" t="s">
        <v>4</v>
      </c>
      <c r="E42" s="15">
        <v>9250</v>
      </c>
      <c r="F42" s="15">
        <f t="shared" si="0"/>
        <v>9250</v>
      </c>
      <c r="G42" s="11">
        <v>8500</v>
      </c>
      <c r="H42" s="11">
        <v>10000</v>
      </c>
      <c r="I42" s="17">
        <f t="shared" si="1"/>
        <v>1500</v>
      </c>
      <c r="J42" s="11">
        <v>10000</v>
      </c>
      <c r="K42" s="11">
        <v>8500</v>
      </c>
      <c r="L42" s="17">
        <f t="shared" si="2"/>
        <v>-1500</v>
      </c>
      <c r="M42" s="18">
        <f t="shared" si="3"/>
        <v>0</v>
      </c>
    </row>
    <row r="43" spans="1:13" s="5" customFormat="1" ht="19.5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14500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15000</v>
      </c>
      <c r="L43" s="17">
        <f t="shared" si="2"/>
        <v>2000</v>
      </c>
      <c r="M43" s="18">
        <f t="shared" si="3"/>
        <v>3.571428571428571</v>
      </c>
    </row>
    <row r="44" spans="1:13" s="5" customFormat="1" ht="19.5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3600</v>
      </c>
      <c r="G44" s="11">
        <v>3200</v>
      </c>
      <c r="H44" s="11">
        <v>3200</v>
      </c>
      <c r="I44" s="17">
        <f t="shared" si="1"/>
        <v>0</v>
      </c>
      <c r="J44" s="11">
        <v>3200</v>
      </c>
      <c r="K44" s="11">
        <v>4800</v>
      </c>
      <c r="L44" s="17">
        <f t="shared" si="2"/>
        <v>1600</v>
      </c>
      <c r="M44" s="18">
        <f t="shared" si="3"/>
        <v>12.5</v>
      </c>
    </row>
    <row r="45" spans="1:13" s="5" customFormat="1" ht="19.5" customHeight="1">
      <c r="A45" s="9">
        <v>41</v>
      </c>
      <c r="B45" s="42"/>
      <c r="C45" s="10" t="s">
        <v>67</v>
      </c>
      <c r="D45" s="10" t="s">
        <v>91</v>
      </c>
      <c r="E45" s="15">
        <v>14000</v>
      </c>
      <c r="F45" s="15">
        <f t="shared" si="0"/>
        <v>15250</v>
      </c>
      <c r="G45" s="11">
        <v>13000</v>
      </c>
      <c r="H45" s="11">
        <v>20000</v>
      </c>
      <c r="I45" s="17">
        <f t="shared" si="1"/>
        <v>7000</v>
      </c>
      <c r="J45" s="11">
        <v>15000</v>
      </c>
      <c r="K45" s="11">
        <v>13000</v>
      </c>
      <c r="L45" s="17">
        <f t="shared" si="2"/>
        <v>-2000</v>
      </c>
      <c r="M45" s="18">
        <f t="shared" si="3"/>
        <v>8.928571428571429</v>
      </c>
    </row>
    <row r="46" spans="1:13" s="5" customFormat="1" ht="19.5" customHeight="1">
      <c r="A46" s="9">
        <v>42</v>
      </c>
      <c r="B46" s="42"/>
      <c r="C46" s="10" t="s">
        <v>11</v>
      </c>
      <c r="D46" s="10" t="s">
        <v>4</v>
      </c>
      <c r="E46" s="15">
        <v>4250</v>
      </c>
      <c r="F46" s="15">
        <f t="shared" si="0"/>
        <v>4250</v>
      </c>
      <c r="G46" s="11">
        <v>4000</v>
      </c>
      <c r="H46" s="11">
        <v>4500</v>
      </c>
      <c r="I46" s="17">
        <f t="shared" si="1"/>
        <v>500</v>
      </c>
      <c r="J46" s="11">
        <v>4500</v>
      </c>
      <c r="K46" s="11">
        <v>4000</v>
      </c>
      <c r="L46" s="17">
        <f t="shared" si="2"/>
        <v>-500</v>
      </c>
      <c r="M46" s="18">
        <f t="shared" si="3"/>
        <v>0</v>
      </c>
    </row>
    <row r="47" spans="1:13" s="5" customFormat="1" ht="19.5" customHeight="1">
      <c r="A47" s="9">
        <v>43</v>
      </c>
      <c r="B47" s="42"/>
      <c r="C47" s="10" t="s">
        <v>12</v>
      </c>
      <c r="D47" s="10" t="s">
        <v>4</v>
      </c>
      <c r="E47" s="15">
        <v>2250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11.11111111111111</v>
      </c>
    </row>
    <row r="48" spans="1:13" s="5" customFormat="1" ht="19.5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9000</v>
      </c>
      <c r="H51" s="11">
        <v>9000</v>
      </c>
      <c r="I51" s="17">
        <f t="shared" si="1"/>
        <v>0</v>
      </c>
      <c r="J51" s="11">
        <v>8000</v>
      </c>
      <c r="K51" s="11">
        <v>8000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4000</v>
      </c>
      <c r="H52" s="11">
        <v>4000</v>
      </c>
      <c r="I52" s="17">
        <f t="shared" si="1"/>
        <v>0</v>
      </c>
      <c r="J52" s="11">
        <v>3000</v>
      </c>
      <c r="K52" s="11">
        <v>3000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3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3"/>
      <c r="C54" s="10" t="s">
        <v>73</v>
      </c>
      <c r="D54" s="10" t="s">
        <v>15</v>
      </c>
      <c r="E54" s="15">
        <v>15000</v>
      </c>
      <c r="F54" s="15">
        <f t="shared" si="0"/>
        <v>16250</v>
      </c>
      <c r="G54" s="11">
        <v>15000</v>
      </c>
      <c r="H54" s="11">
        <v>20000</v>
      </c>
      <c r="I54" s="17">
        <f t="shared" si="1"/>
        <v>5000</v>
      </c>
      <c r="J54" s="11">
        <v>15000</v>
      </c>
      <c r="K54" s="11">
        <v>15000</v>
      </c>
      <c r="L54" s="17">
        <f t="shared" si="2"/>
        <v>0</v>
      </c>
      <c r="M54" s="18">
        <f t="shared" si="3"/>
        <v>8.333333333333332</v>
      </c>
    </row>
    <row r="55" spans="1:13" s="5" customFormat="1" ht="19.5" customHeight="1">
      <c r="A55" s="9">
        <v>51</v>
      </c>
      <c r="B55" s="43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19.5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287.5</v>
      </c>
      <c r="G58" s="11">
        <v>300</v>
      </c>
      <c r="H58" s="11">
        <v>300</v>
      </c>
      <c r="I58" s="17">
        <f t="shared" si="1"/>
        <v>0</v>
      </c>
      <c r="J58" s="11">
        <v>250</v>
      </c>
      <c r="K58" s="11">
        <v>300</v>
      </c>
      <c r="L58" s="17">
        <f t="shared" si="2"/>
        <v>50</v>
      </c>
      <c r="M58" s="18">
        <f t="shared" si="3"/>
        <v>4.545454545454546</v>
      </c>
    </row>
    <row r="59" spans="1:13" s="5" customFormat="1" ht="19.5" customHeight="1">
      <c r="A59" s="9">
        <v>55</v>
      </c>
      <c r="B59" s="43"/>
      <c r="C59" s="10" t="s">
        <v>75</v>
      </c>
      <c r="D59" s="10" t="s">
        <v>97</v>
      </c>
      <c r="E59" s="15">
        <v>10500</v>
      </c>
      <c r="F59" s="15">
        <f t="shared" si="0"/>
        <v>10500</v>
      </c>
      <c r="G59" s="11">
        <v>11000</v>
      </c>
      <c r="H59" s="11">
        <v>11000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7000</v>
      </c>
      <c r="H61" s="11">
        <v>7000</v>
      </c>
      <c r="I61" s="17">
        <f t="shared" si="1"/>
        <v>0</v>
      </c>
      <c r="J61" s="11">
        <v>10000</v>
      </c>
      <c r="K61" s="11">
        <v>10000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40000</v>
      </c>
      <c r="H63" s="11">
        <v>40000</v>
      </c>
      <c r="I63" s="17">
        <f t="shared" si="1"/>
        <v>0</v>
      </c>
      <c r="J63" s="11">
        <v>30000</v>
      </c>
      <c r="K63" s="11">
        <v>30000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3"/>
      <c r="C64" s="10" t="s">
        <v>0</v>
      </c>
      <c r="D64" s="10" t="s">
        <v>101</v>
      </c>
      <c r="E64" s="15">
        <v>4750</v>
      </c>
      <c r="F64" s="15">
        <f t="shared" si="0"/>
        <v>4875</v>
      </c>
      <c r="G64" s="11">
        <v>5000</v>
      </c>
      <c r="H64" s="11">
        <v>5000</v>
      </c>
      <c r="I64" s="17">
        <f t="shared" si="1"/>
        <v>0</v>
      </c>
      <c r="J64" s="11">
        <v>4500</v>
      </c>
      <c r="K64" s="11">
        <v>5000</v>
      </c>
      <c r="L64" s="17">
        <f t="shared" si="2"/>
        <v>500</v>
      </c>
      <c r="M64" s="18">
        <f t="shared" si="3"/>
        <v>2.631578947368421</v>
      </c>
    </row>
    <row r="65" spans="1:13" s="5" customFormat="1" ht="19.5" customHeight="1">
      <c r="A65" s="9">
        <v>59</v>
      </c>
      <c r="B65" s="43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5000</v>
      </c>
      <c r="H65" s="11">
        <v>5000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3"/>
      <c r="C66" s="10" t="s">
        <v>126</v>
      </c>
      <c r="D66" s="10" t="s">
        <v>127</v>
      </c>
      <c r="E66" s="15">
        <v>90000</v>
      </c>
      <c r="F66" s="15">
        <f t="shared" si="0"/>
        <v>87500</v>
      </c>
      <c r="G66" s="11">
        <v>100000</v>
      </c>
      <c r="H66" s="11">
        <v>100000</v>
      </c>
      <c r="I66" s="17">
        <f t="shared" si="1"/>
        <v>0</v>
      </c>
      <c r="J66" s="11">
        <v>80000</v>
      </c>
      <c r="K66" s="11">
        <v>70000</v>
      </c>
      <c r="L66" s="17">
        <f t="shared" si="2"/>
        <v>-10000</v>
      </c>
      <c r="M66" s="18">
        <f t="shared" si="3"/>
        <v>-2.7777777777777777</v>
      </c>
    </row>
    <row r="67" spans="1:13" s="5" customFormat="1" ht="19.5" customHeight="1">
      <c r="A67" s="9">
        <v>61</v>
      </c>
      <c r="B67" s="43"/>
      <c r="C67" s="10" t="s">
        <v>30</v>
      </c>
      <c r="D67" s="10" t="s">
        <v>103</v>
      </c>
      <c r="E67" s="15">
        <v>1859</v>
      </c>
      <c r="F67" s="15">
        <f t="shared" si="0"/>
        <v>1849.5</v>
      </c>
      <c r="G67" s="11">
        <v>1839</v>
      </c>
      <c r="H67" s="11">
        <v>1825</v>
      </c>
      <c r="I67" s="17">
        <f t="shared" si="1"/>
        <v>-14</v>
      </c>
      <c r="J67" s="11">
        <v>1859</v>
      </c>
      <c r="K67" s="11">
        <v>1875</v>
      </c>
      <c r="L67" s="17">
        <f t="shared" si="2"/>
        <v>16</v>
      </c>
      <c r="M67" s="18">
        <f t="shared" si="3"/>
        <v>-0.5110274341043571</v>
      </c>
    </row>
    <row r="68" spans="1:13" s="5" customFormat="1" ht="19.5" customHeight="1">
      <c r="A68" s="9">
        <v>62</v>
      </c>
      <c r="B68" s="43"/>
      <c r="C68" s="10" t="s">
        <v>31</v>
      </c>
      <c r="D68" s="10" t="s">
        <v>104</v>
      </c>
      <c r="E68" s="15">
        <v>42500</v>
      </c>
      <c r="F68" s="15">
        <f t="shared" si="0"/>
        <v>42500</v>
      </c>
      <c r="G68" s="11">
        <v>42000</v>
      </c>
      <c r="H68" s="11">
        <v>42000</v>
      </c>
      <c r="I68" s="17">
        <f t="shared" si="1"/>
        <v>0</v>
      </c>
      <c r="J68" s="11">
        <v>43000</v>
      </c>
      <c r="K68" s="11">
        <v>43000</v>
      </c>
      <c r="L68" s="17">
        <f t="shared" si="2"/>
        <v>0</v>
      </c>
      <c r="M68" s="18">
        <f t="shared" si="3"/>
        <v>0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E9" sqref="E9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2014-02-04T08:36:36Z</cp:lastPrinted>
  <dcterms:created xsi:type="dcterms:W3CDTF">2004-09-18T01:03:07Z</dcterms:created>
  <dcterms:modified xsi:type="dcterms:W3CDTF">2014-04-03T02:14:04Z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