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  <definedName name="물가동향2월네째주_청주시_List">'5월'!$A$1:$N$26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<sst xmlns="http://schemas.openxmlformats.org/spreadsheetml/2006/main" count="156" uniqueCount="138">
  <si>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</si>
  <si>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</si>
  <si>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</si>
  <si>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</si>
  <si>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</si>
  <si>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</si>
  <si>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</si>
  <si>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</si>
  <si>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</si>
  <si>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</si>
  <si>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</si>
  <si>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</si>
  <si>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</si>
  <si>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</si>
  <si>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</si>
  <si>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</si>
  <si>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</si>
  <si>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</si>
  <si>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</si>
  <si>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</si>
  <si>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</si>
  <si>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</si>
  <si>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</si>
  <si>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</si>
  <si>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</si>
  <si>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</si>
  <si>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</si>
  <si>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</si>
  <si>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</si>
  <si>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</si>
  <si>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</si>
  <si>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</si>
  <si>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</si>
  <si>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</si>
  <si>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</si>
  <si>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</si>
  <si>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</si>
  <si>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</si>
  <si>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</si>
  <si>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</si>
  <si>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</si>
  <si>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</si>
  <si>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</si>
  <si>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</si>
  <si>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</si>
  <si>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</si>
  <si>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</si>
  <si>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</si>
  <si>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</si>
  <si>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</si>
  <si>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</si>
  <si>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</si>
  <si>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</si>
  <si>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</si>
  <si>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</si>
  <si>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</si>
  <si>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</si>
  <si>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</si>
  <si>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</si>
  <si>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</si>
  <si>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</si>
  <si>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</si>
  <si>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</si>
  <si>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</si>
  <si>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</si>
  <si>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</si>
  <si>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</si>
  <si>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</si>
  <si>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</si>
  <si>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</si>
  <si>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</si>
  <si>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</si>
  <si>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</si>
  <si>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</si>
  <si>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</si>
  <si>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</si>
  <si>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</si>
  <si>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</si>
  <si>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</si>
  <si>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</si>
  <si>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</si>
  <si>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</si>
  <si>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</si>
  <si>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</si>
  <si>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</si>
  <si>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</si>
  <si>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</si>
  <si>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</si>
  <si>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</si>
  <si>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</si>
  <si>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</si>
  <si>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</si>
  <si>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</si>
  <si>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</si>
  <si>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</si>
  <si>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</si>
  <si>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</si>
  <si>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</si>
  <si>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</si>
  <si>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</si>
  <si>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</si>
  <si>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</si>
  <si>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</si>
  <si>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</si>
  <si>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</si>
  <si>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</si>
  <si>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</si>
  <si>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</si>
  <si>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</si>
  <si>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</si>
  <si>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</si>
  <si>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</si>
  <si>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</si>
  <si>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</si>
  <si>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</si>
  <si>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</si>
  <si>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</si>
  <si>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</si>
  <si>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</si>
  <si>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</si>
  <si>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</si>
  <si>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</si>
  <si>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</si>
  <si>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</si>
  <si>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</si>
  <si>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</si>
  <si>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</si>
  <si>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</si>
  <si>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</si>
  <si>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</si>
  <si>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</si>
  <si>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</si>
  <si>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</si>
  <si>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</si>
  <si>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</si>
  <si>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</si>
  <si>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전통시장</t>
  </si>
  <si>
    <t>2015년 10월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</si>
</sst>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180" fontId="50" fillId="34" borderId="10" xfId="0" applyNumberFormat="1" applyFont="1" applyFill="1" applyBorder="1" applyAlignment="1">
      <alignment horizontal="center" vertical="center" shrinkToFit="1"/>
    </xf>
    <xf numFmtId="180" fontId="50" fillId="35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29" activePane="bottomLeft" state="frozen"/>
      <selection pane="topLeft" activeCell="A1" sqref="A1"/>
      <selection pane="bottomLeft" activeCell="D5" sqref="D5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6.105468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4" t="s">
        <v>137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14.25" customHeight="1">
      <c r="A2" s="36" t="s">
        <v>113</v>
      </c>
      <c r="B2" s="36"/>
      <c r="C2" s="36"/>
      <c r="D2" s="36"/>
      <c r="E2" s="36"/>
      <c r="F2" s="36"/>
      <c r="G2" s="36"/>
      <c r="H2" s="36"/>
      <c r="I2" s="36"/>
      <c r="J2" s="4"/>
      <c r="K2" s="4"/>
      <c r="L2" s="4"/>
    </row>
    <row r="3" spans="1:13" s="5" customFormat="1" ht="19.5" customHeight="1">
      <c r="A3" s="35" t="s">
        <v>19</v>
      </c>
      <c r="B3" s="35" t="s">
        <v>20</v>
      </c>
      <c r="C3" s="35" t="s">
        <v>32</v>
      </c>
      <c r="D3" s="35" t="s">
        <v>33</v>
      </c>
      <c r="E3" s="35" t="s">
        <v>110</v>
      </c>
      <c r="F3" s="35" t="s">
        <v>111</v>
      </c>
      <c r="G3" s="35" t="s">
        <v>136</v>
      </c>
      <c r="H3" s="35"/>
      <c r="I3" s="35"/>
      <c r="J3" s="35" t="s">
        <v>109</v>
      </c>
      <c r="K3" s="35"/>
      <c r="L3" s="35"/>
      <c r="M3" s="35" t="s">
        <v>112</v>
      </c>
    </row>
    <row r="4" spans="1:13" s="5" customFormat="1" ht="21">
      <c r="A4" s="35"/>
      <c r="B4" s="35"/>
      <c r="C4" s="35"/>
      <c r="D4" s="35"/>
      <c r="E4" s="35"/>
      <c r="F4" s="35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5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45750</v>
      </c>
      <c r="F5" s="15">
        <f>(G5+H5+J5+K5)/4</f>
        <v>45500</v>
      </c>
      <c r="G5" s="16">
        <v>44000</v>
      </c>
      <c r="H5" s="16">
        <v>43000</v>
      </c>
      <c r="I5" s="17">
        <f>H5-G5</f>
        <v>-1000</v>
      </c>
      <c r="J5" s="16">
        <v>47500</v>
      </c>
      <c r="K5" s="16">
        <v>47500</v>
      </c>
      <c r="L5" s="17">
        <f>K5-J5</f>
        <v>0</v>
      </c>
      <c r="M5" s="18">
        <f>(F5-E5)/E5*100</f>
        <v>-0.546448087431694</v>
      </c>
    </row>
    <row r="6" spans="1:13" s="5" customFormat="1" ht="19.5" customHeight="1">
      <c r="A6" s="9">
        <v>2</v>
      </c>
      <c r="B6" s="45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5"/>
      <c r="C7" s="10" t="s">
        <v>40</v>
      </c>
      <c r="D7" s="10" t="s">
        <v>43</v>
      </c>
      <c r="E7" s="15">
        <v>20950</v>
      </c>
      <c r="F7" s="15">
        <f t="shared" si="0"/>
        <v>23350</v>
      </c>
      <c r="G7" s="11">
        <v>25000</v>
      </c>
      <c r="H7" s="11">
        <v>25000</v>
      </c>
      <c r="I7" s="17">
        <f t="shared" si="1"/>
        <v>0</v>
      </c>
      <c r="J7" s="11">
        <v>21900</v>
      </c>
      <c r="K7" s="11">
        <v>21500</v>
      </c>
      <c r="L7" s="17">
        <f t="shared" si="2"/>
        <v>-400</v>
      </c>
      <c r="M7" s="18">
        <f t="shared" si="3"/>
        <v>11.455847255369928</v>
      </c>
    </row>
    <row r="8" spans="1:13" s="5" customFormat="1" ht="19.5" customHeight="1">
      <c r="A8" s="9">
        <v>4</v>
      </c>
      <c r="B8" s="45"/>
      <c r="C8" s="10" t="s">
        <v>17</v>
      </c>
      <c r="D8" s="10" t="s">
        <v>44</v>
      </c>
      <c r="E8" s="15">
        <v>12800</v>
      </c>
      <c r="F8" s="15">
        <f t="shared" si="0"/>
        <v>11375</v>
      </c>
      <c r="G8" s="11">
        <v>13000</v>
      </c>
      <c r="H8" s="11">
        <v>13000</v>
      </c>
      <c r="I8" s="17">
        <f t="shared" si="1"/>
        <v>0</v>
      </c>
      <c r="J8" s="11">
        <v>10800</v>
      </c>
      <c r="K8" s="11">
        <v>8700</v>
      </c>
      <c r="L8" s="17">
        <f t="shared" si="2"/>
        <v>-2100</v>
      </c>
      <c r="M8" s="18">
        <f t="shared" si="3"/>
        <v>-11.1328125</v>
      </c>
    </row>
    <row r="9" spans="1:13" s="5" customFormat="1" ht="19.5" customHeight="1">
      <c r="A9" s="9">
        <v>5</v>
      </c>
      <c r="B9" s="45"/>
      <c r="C9" s="10" t="s">
        <v>115</v>
      </c>
      <c r="D9" s="10" t="s">
        <v>45</v>
      </c>
      <c r="E9" s="15">
        <v>7250</v>
      </c>
      <c r="F9" s="15">
        <f t="shared" si="0"/>
        <v>7000</v>
      </c>
      <c r="G9" s="11">
        <v>6000</v>
      </c>
      <c r="H9" s="11">
        <v>6000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-3.4482758620689653</v>
      </c>
    </row>
    <row r="10" spans="1:13" s="5" customFormat="1" ht="19.5" customHeight="1">
      <c r="A10" s="9">
        <v>6</v>
      </c>
      <c r="B10" s="45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5"/>
      <c r="C11" s="10" t="s">
        <v>41</v>
      </c>
      <c r="D11" s="10" t="s">
        <v>45</v>
      </c>
      <c r="E11" s="15">
        <v>2500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0</v>
      </c>
    </row>
    <row r="12" spans="1:13" s="5" customFormat="1" ht="19.5" customHeight="1">
      <c r="A12" s="9">
        <v>8</v>
      </c>
      <c r="B12" s="45" t="s">
        <v>58</v>
      </c>
      <c r="C12" s="10" t="s">
        <v>18</v>
      </c>
      <c r="D12" s="10" t="s">
        <v>49</v>
      </c>
      <c r="E12" s="15">
        <v>1648</v>
      </c>
      <c r="F12" s="15">
        <f t="shared" si="0"/>
        <v>1550</v>
      </c>
      <c r="G12" s="11">
        <v>1800</v>
      </c>
      <c r="H12" s="11">
        <v>1800</v>
      </c>
      <c r="I12" s="17">
        <f t="shared" si="1"/>
        <v>0</v>
      </c>
      <c r="J12" s="11">
        <v>1300</v>
      </c>
      <c r="K12" s="11">
        <v>1300</v>
      </c>
      <c r="L12" s="17">
        <f t="shared" si="2"/>
        <v>0</v>
      </c>
      <c r="M12" s="18">
        <f t="shared" si="3"/>
        <v>-5.946601941747573</v>
      </c>
    </row>
    <row r="13" spans="1:13" s="5" customFormat="1" ht="19.5" customHeight="1">
      <c r="A13" s="9">
        <v>9</v>
      </c>
      <c r="B13" s="45"/>
      <c r="C13" s="10" t="s">
        <v>24</v>
      </c>
      <c r="D13" s="10" t="s">
        <v>50</v>
      </c>
      <c r="E13" s="15">
        <v>3300</v>
      </c>
      <c r="F13" s="15">
        <f t="shared" si="0"/>
        <v>2600</v>
      </c>
      <c r="G13" s="11">
        <v>3000</v>
      </c>
      <c r="H13" s="11">
        <v>2000</v>
      </c>
      <c r="I13" s="17">
        <f t="shared" si="1"/>
        <v>-1000</v>
      </c>
      <c r="J13" s="11">
        <v>2800</v>
      </c>
      <c r="K13" s="11">
        <v>2600</v>
      </c>
      <c r="L13" s="17">
        <f t="shared" si="2"/>
        <v>-200</v>
      </c>
      <c r="M13" s="18">
        <f t="shared" si="3"/>
        <v>-21.21212121212121</v>
      </c>
    </row>
    <row r="14" spans="1:13" s="5" customFormat="1" ht="19.5" customHeight="1">
      <c r="A14" s="9">
        <v>10</v>
      </c>
      <c r="B14" s="45"/>
      <c r="C14" s="10" t="s">
        <v>25</v>
      </c>
      <c r="D14" s="10" t="s">
        <v>51</v>
      </c>
      <c r="E14" s="15">
        <v>2450</v>
      </c>
      <c r="F14" s="15">
        <f t="shared" si="0"/>
        <v>2500</v>
      </c>
      <c r="G14" s="11">
        <v>2800</v>
      </c>
      <c r="H14" s="11">
        <v>2800</v>
      </c>
      <c r="I14" s="17">
        <f t="shared" si="1"/>
        <v>0</v>
      </c>
      <c r="J14" s="11">
        <v>2200</v>
      </c>
      <c r="K14" s="11">
        <v>2200</v>
      </c>
      <c r="L14" s="17">
        <f t="shared" si="2"/>
        <v>0</v>
      </c>
      <c r="M14" s="18">
        <f t="shared" si="3"/>
        <v>2.0408163265306123</v>
      </c>
    </row>
    <row r="15" spans="1:13" s="5" customFormat="1" ht="19.5" customHeight="1">
      <c r="A15" s="9">
        <v>11</v>
      </c>
      <c r="B15" s="40" t="s">
        <v>57</v>
      </c>
      <c r="C15" s="10" t="s">
        <v>22</v>
      </c>
      <c r="D15" s="10" t="s">
        <v>114</v>
      </c>
      <c r="E15" s="15">
        <v>39000</v>
      </c>
      <c r="F15" s="15">
        <f t="shared" si="0"/>
        <v>37000</v>
      </c>
      <c r="G15" s="11">
        <v>30000</v>
      </c>
      <c r="H15" s="11">
        <v>30000</v>
      </c>
      <c r="I15" s="17">
        <f t="shared" si="1"/>
        <v>0</v>
      </c>
      <c r="J15" s="11">
        <v>48000</v>
      </c>
      <c r="K15" s="11">
        <v>40000</v>
      </c>
      <c r="L15" s="17">
        <f t="shared" si="2"/>
        <v>-8000</v>
      </c>
      <c r="M15" s="18">
        <f t="shared" si="3"/>
        <v>-5.128205128205128</v>
      </c>
    </row>
    <row r="16" spans="1:13" s="5" customFormat="1" ht="19.5" customHeight="1">
      <c r="A16" s="9">
        <v>12</v>
      </c>
      <c r="B16" s="41"/>
      <c r="C16" s="10" t="s">
        <v>52</v>
      </c>
      <c r="D16" s="10" t="s">
        <v>128</v>
      </c>
      <c r="E16" s="15">
        <v>43750</v>
      </c>
      <c r="F16" s="15">
        <f t="shared" si="0"/>
        <v>41875</v>
      </c>
      <c r="G16" s="11">
        <v>30000</v>
      </c>
      <c r="H16" s="11">
        <v>30000</v>
      </c>
      <c r="I16" s="17">
        <f t="shared" si="1"/>
        <v>0</v>
      </c>
      <c r="J16" s="11">
        <v>60000</v>
      </c>
      <c r="K16" s="11">
        <v>47500</v>
      </c>
      <c r="L16" s="17">
        <f t="shared" si="2"/>
        <v>-12500</v>
      </c>
      <c r="M16" s="18">
        <f t="shared" si="3"/>
        <v>-4.285714285714286</v>
      </c>
    </row>
    <row r="17" spans="1:13" s="5" customFormat="1" ht="19.5" customHeight="1">
      <c r="A17" s="9">
        <v>13</v>
      </c>
      <c r="B17" s="41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41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41"/>
      <c r="C19" s="10" t="s">
        <v>21</v>
      </c>
      <c r="D19" s="19" t="s">
        <v>80</v>
      </c>
      <c r="E19" s="15">
        <v>4350</v>
      </c>
      <c r="F19" s="15">
        <f t="shared" si="0"/>
        <v>4225</v>
      </c>
      <c r="G19" s="11">
        <v>4400</v>
      </c>
      <c r="H19" s="11">
        <v>4900</v>
      </c>
      <c r="I19" s="17">
        <f t="shared" si="1"/>
        <v>500</v>
      </c>
      <c r="J19" s="11">
        <v>3800</v>
      </c>
      <c r="K19" s="11">
        <v>3800</v>
      </c>
      <c r="L19" s="17">
        <f t="shared" si="2"/>
        <v>0</v>
      </c>
      <c r="M19" s="18">
        <f t="shared" si="3"/>
        <v>-2.8735632183908044</v>
      </c>
    </row>
    <row r="20" spans="1:13" s="5" customFormat="1" ht="19.5" customHeight="1">
      <c r="A20" s="9">
        <v>16</v>
      </c>
      <c r="B20" s="41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41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41"/>
      <c r="C22" s="10" t="s">
        <v>23</v>
      </c>
      <c r="D22" s="10" t="s">
        <v>83</v>
      </c>
      <c r="E22" s="15">
        <v>8600</v>
      </c>
      <c r="F22" s="15">
        <f t="shared" si="0"/>
        <v>10200</v>
      </c>
      <c r="G22" s="12">
        <v>7500</v>
      </c>
      <c r="H22" s="12">
        <v>7500</v>
      </c>
      <c r="I22" s="17">
        <f t="shared" si="1"/>
        <v>0</v>
      </c>
      <c r="J22" s="12">
        <v>12900</v>
      </c>
      <c r="K22" s="12">
        <v>12900</v>
      </c>
      <c r="L22" s="17">
        <f t="shared" si="2"/>
        <v>0</v>
      </c>
      <c r="M22" s="18">
        <f t="shared" si="3"/>
        <v>18.6046511627907</v>
      </c>
    </row>
    <row r="23" spans="1:13" s="5" customFormat="1" ht="19.5" customHeight="1">
      <c r="A23" s="9">
        <v>19</v>
      </c>
      <c r="B23" s="41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41"/>
      <c r="C24" s="10" t="s">
        <v>29</v>
      </c>
      <c r="D24" s="10" t="s">
        <v>85</v>
      </c>
      <c r="E24" s="15">
        <v>15250</v>
      </c>
      <c r="F24" s="15">
        <f t="shared" si="0"/>
        <v>15250</v>
      </c>
      <c r="G24" s="11">
        <v>16000</v>
      </c>
      <c r="H24" s="11">
        <v>16000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41"/>
      <c r="C25" s="10" t="s">
        <v>55</v>
      </c>
      <c r="D25" s="19" t="s">
        <v>86</v>
      </c>
      <c r="E25" s="15">
        <v>5125</v>
      </c>
      <c r="F25" s="15">
        <f t="shared" si="0"/>
        <v>5125</v>
      </c>
      <c r="G25" s="11">
        <v>6500</v>
      </c>
      <c r="H25" s="11">
        <v>6500</v>
      </c>
      <c r="I25" s="17">
        <f t="shared" si="1"/>
        <v>0</v>
      </c>
      <c r="J25" s="11">
        <v>3750</v>
      </c>
      <c r="K25" s="11">
        <v>3750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2"/>
      <c r="C26" s="10" t="s">
        <v>56</v>
      </c>
      <c r="D26" s="19" t="s">
        <v>87</v>
      </c>
      <c r="E26" s="15">
        <v>8850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8900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3" t="s">
        <v>68</v>
      </c>
      <c r="C27" s="10" t="s">
        <v>2</v>
      </c>
      <c r="D27" s="10" t="s">
        <v>4</v>
      </c>
      <c r="E27" s="15">
        <v>6500</v>
      </c>
      <c r="F27" s="15">
        <f t="shared" si="0"/>
        <v>6500</v>
      </c>
      <c r="G27" s="11">
        <v>7000</v>
      </c>
      <c r="H27" s="11">
        <v>7000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4"/>
      <c r="C28" s="10" t="s">
        <v>59</v>
      </c>
      <c r="D28" s="10" t="s">
        <v>4</v>
      </c>
      <c r="E28" s="15">
        <v>5000</v>
      </c>
      <c r="F28" s="15">
        <f t="shared" si="0"/>
        <v>5000</v>
      </c>
      <c r="G28" s="11">
        <v>4000</v>
      </c>
      <c r="H28" s="11">
        <v>4000</v>
      </c>
      <c r="I28" s="17">
        <f>H28-G28</f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4"/>
      <c r="C29" s="10" t="s">
        <v>60</v>
      </c>
      <c r="D29" s="10" t="s">
        <v>4</v>
      </c>
      <c r="E29" s="15">
        <v>6000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4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4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4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4"/>
      <c r="C33" s="10" t="s">
        <v>63</v>
      </c>
      <c r="D33" s="10" t="s">
        <v>1</v>
      </c>
      <c r="E33" s="15">
        <v>5500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4"/>
      <c r="C34" s="10" t="s">
        <v>116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4"/>
      <c r="C35" s="10" t="s">
        <v>117</v>
      </c>
      <c r="D35" s="10" t="s">
        <v>4</v>
      </c>
      <c r="E35" s="15">
        <v>22500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4"/>
      <c r="C36" s="10" t="s">
        <v>118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4"/>
      <c r="C37" s="10" t="s">
        <v>119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4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4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4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4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4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4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4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4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4"/>
      <c r="C46" s="10" t="s">
        <v>11</v>
      </c>
      <c r="D46" s="10" t="s">
        <v>4</v>
      </c>
      <c r="E46" s="15">
        <v>4750</v>
      </c>
      <c r="F46" s="15">
        <f t="shared" si="0"/>
        <v>4750</v>
      </c>
      <c r="G46" s="11">
        <v>5000</v>
      </c>
      <c r="H46" s="11">
        <v>5000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4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4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5" t="s">
        <v>127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5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5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5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5"/>
      <c r="C53" s="10" t="s">
        <v>72</v>
      </c>
      <c r="D53" s="10" t="s">
        <v>15</v>
      </c>
      <c r="E53" s="15">
        <v>1100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9.090909090909092</v>
      </c>
    </row>
    <row r="54" spans="1:13" s="5" customFormat="1" ht="19.5" customHeight="1">
      <c r="A54" s="9">
        <v>50</v>
      </c>
      <c r="B54" s="45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5"/>
      <c r="C55" s="10" t="s">
        <v>13</v>
      </c>
      <c r="D55" s="10" t="s">
        <v>15</v>
      </c>
      <c r="E55" s="15">
        <v>8100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-11.11111111111111</v>
      </c>
    </row>
    <row r="56" spans="1:13" s="5" customFormat="1" ht="19.5" customHeight="1">
      <c r="A56" s="9">
        <v>52</v>
      </c>
      <c r="B56" s="45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5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>(F57-E57)/E57*100</f>
        <v>0</v>
      </c>
    </row>
    <row r="58" spans="1:13" s="5" customFormat="1" ht="19.5" customHeight="1">
      <c r="A58" s="9">
        <v>54</v>
      </c>
      <c r="B58" s="45"/>
      <c r="C58" s="10" t="s">
        <v>120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5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7">
        <v>56</v>
      </c>
      <c r="B60" s="45"/>
      <c r="C60" s="46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8"/>
      <c r="B61" s="45"/>
      <c r="C61" s="47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9"/>
      <c r="B62" s="45"/>
      <c r="C62" s="48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5"/>
      <c r="C63" s="10" t="s">
        <v>121</v>
      </c>
      <c r="D63" s="10" t="s">
        <v>122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5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5"/>
      <c r="C65" s="10" t="s">
        <v>123</v>
      </c>
      <c r="D65" s="10" t="s">
        <v>124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5"/>
      <c r="C66" s="10" t="s">
        <v>125</v>
      </c>
      <c r="D66" s="10" t="s">
        <v>126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5"/>
      <c r="C67" s="32" t="s">
        <v>30</v>
      </c>
      <c r="D67" s="32" t="s">
        <v>103</v>
      </c>
      <c r="E67" s="33">
        <v>1501</v>
      </c>
      <c r="F67" s="33">
        <f t="shared" si="0"/>
        <v>1487.5</v>
      </c>
      <c r="G67" s="11">
        <v>1495</v>
      </c>
      <c r="H67" s="11">
        <v>1495</v>
      </c>
      <c r="I67" s="17">
        <f t="shared" si="1"/>
        <v>0</v>
      </c>
      <c r="J67" s="11">
        <v>1485</v>
      </c>
      <c r="K67" s="11">
        <v>1475</v>
      </c>
      <c r="L67" s="17">
        <f t="shared" si="2"/>
        <v>-10</v>
      </c>
      <c r="M67" s="18">
        <f t="shared" si="3"/>
        <v>-0.899400399733511</v>
      </c>
    </row>
    <row r="68" spans="1:13" s="5" customFormat="1" ht="19.5" customHeight="1">
      <c r="A68" s="9">
        <v>62</v>
      </c>
      <c r="B68" s="45"/>
      <c r="C68" s="10" t="s">
        <v>31</v>
      </c>
      <c r="D68" s="10" t="s">
        <v>104</v>
      </c>
      <c r="E68" s="15">
        <v>35500</v>
      </c>
      <c r="F68" s="15">
        <f t="shared" si="0"/>
        <v>35000</v>
      </c>
      <c r="G68" s="11">
        <v>34000</v>
      </c>
      <c r="H68" s="11">
        <v>34000</v>
      </c>
      <c r="I68" s="17">
        <f t="shared" si="1"/>
        <v>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-1.4084507042253522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129</v>
      </c>
      <c r="C1" s="20"/>
      <c r="D1" s="26"/>
      <c r="E1" s="26"/>
    </row>
    <row r="2" spans="2:5" ht="13.5">
      <c r="B2" s="20" t="s">
        <v>130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131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132</v>
      </c>
      <c r="C6" s="20"/>
      <c r="D6" s="26"/>
      <c r="E6" s="26" t="s">
        <v>133</v>
      </c>
    </row>
    <row r="7" spans="2:5" ht="14.25" thickBot="1">
      <c r="B7" s="21"/>
      <c r="C7" s="21"/>
      <c r="D7" s="27"/>
      <c r="E7" s="27"/>
    </row>
    <row r="8" spans="2:5" ht="40.5">
      <c r="B8" s="22" t="s">
        <v>134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135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2015-11-10T00:45:54Z</cp:lastPrinted>
  <dcterms:created xsi:type="dcterms:W3CDTF">2004-09-18T01:03:07Z</dcterms:created>
  <dcterms:modified xsi:type="dcterms:W3CDTF">2015-11-10T00:50:54Z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