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12월" sheetId="1" r:id="rId1"/>
    <sheet name="호환성 보고서" sheetId="2" r:id="rId2"/>
  </sheets>
  <externalReferences>
    <externalReference r:id="rId5"/>
  </externalReferences>
  <definedNames>
    <definedName name="물가동향2월네째주_청주시_List">'12월'!$A$1:$N$26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'12월'!$3:$4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<sst xmlns="http://schemas.openxmlformats.org/spreadsheetml/2006/main" count="156" uniqueCount="138">
  <si>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</si>
  <si>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</si>
  <si>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</si>
  <si>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</si>
  <si>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</si>
  <si>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</si>
  <si>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</si>
  <si>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</si>
  <si>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</si>
  <si>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</si>
  <si>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</si>
  <si>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</si>
  <si>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</si>
  <si>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</si>
  <si>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</si>
  <si>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</si>
  <si>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</si>
  <si>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</si>
  <si>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</si>
  <si>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</si>
  <si>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</si>
  <si>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</si>
  <si>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</si>
  <si>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</si>
  <si>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</si>
  <si>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</si>
  <si>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</si>
  <si>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</si>
  <si>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</si>
  <si>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</si>
  <si>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</si>
  <si>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</si>
  <si>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</si>
  <si>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</si>
  <si>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</si>
  <si>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</si>
  <si>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</si>
  <si>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</si>
  <si>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</si>
  <si>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</si>
  <si>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</si>
  <si>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</si>
  <si>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</si>
  <si>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</si>
  <si>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</si>
  <si>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</si>
  <si>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</si>
  <si>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</si>
  <si>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</si>
  <si>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</si>
  <si>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</si>
  <si>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</si>
  <si>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</si>
  <si>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</si>
  <si>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</si>
  <si>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</si>
  <si>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</si>
  <si>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</si>
  <si>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</si>
  <si>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</si>
  <si>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</si>
  <si>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</si>
  <si>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</si>
  <si>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</si>
  <si>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</si>
  <si>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</si>
  <si>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</si>
  <si>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</si>
  <si>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</si>
  <si>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</si>
  <si>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</si>
  <si>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</si>
  <si>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</si>
  <si>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</si>
  <si>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</si>
  <si>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</si>
  <si>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</si>
  <si>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</si>
  <si>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</si>
  <si>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</si>
  <si>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</si>
  <si>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</si>
  <si>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</si>
  <si>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</si>
  <si>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</si>
  <si>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</si>
  <si>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</si>
  <si>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</si>
  <si>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</si>
  <si>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</si>
  <si>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</si>
  <si>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</si>
  <si>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</si>
  <si>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</si>
  <si>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</si>
  <si>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</si>
  <si>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</si>
  <si>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</si>
  <si>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</si>
  <si>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</si>
  <si>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</si>
  <si>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</si>
  <si>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</si>
  <si>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</si>
  <si>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</si>
  <si>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</si>
  <si>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</si>
  <si>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</si>
  <si>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</si>
  <si>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</si>
  <si>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</si>
  <si>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</si>
  <si>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</si>
  <si>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</si>
  <si>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</si>
  <si>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</si>
  <si>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</si>
  <si>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</si>
  <si>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</si>
  <si>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</si>
  <si>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</si>
  <si>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</si>
  <si>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</si>
  <si>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</si>
  <si>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</si>
  <si>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</si>
  <si>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</si>
  <si>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</si>
  <si>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</si>
  <si>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</si>
  <si>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</si>
  <si>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</si>
  <si>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</si>
  <si>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</si>
  <si>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</si>
  <si>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</si>
  <si>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</si>
  <si>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2013년 12월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</si>
</sst>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selection activeCell="E5" sqref="E5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48500</v>
      </c>
      <c r="F5" s="15">
        <f>(G5+H5+J5+K5)/4</f>
        <v>48250</v>
      </c>
      <c r="G5" s="16">
        <v>47000</v>
      </c>
      <c r="H5" s="16">
        <v>47000</v>
      </c>
      <c r="I5" s="17">
        <f>H5-G5</f>
        <v>0</v>
      </c>
      <c r="J5" s="16">
        <v>49500</v>
      </c>
      <c r="K5" s="16">
        <v>49500</v>
      </c>
      <c r="L5" s="17">
        <f>K5-J5</f>
        <v>0</v>
      </c>
      <c r="M5" s="18">
        <f>(F5-E5)/E5*100</f>
        <v>-0.5154639175257731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2450</v>
      </c>
      <c r="F6" s="15">
        <f aca="true" t="shared" si="0" ref="F6:F68">(G6+H6+J6+K6)/4</f>
        <v>2625</v>
      </c>
      <c r="G6" s="11">
        <v>2200</v>
      </c>
      <c r="H6" s="11">
        <v>2300</v>
      </c>
      <c r="I6" s="17">
        <f aca="true" t="shared" si="1" ref="I6:I68">H6-G6</f>
        <v>100</v>
      </c>
      <c r="J6" s="11">
        <v>3000</v>
      </c>
      <c r="K6" s="11">
        <v>3000</v>
      </c>
      <c r="L6" s="17">
        <f aca="true" t="shared" si="2" ref="L6:L68">K6-J6</f>
        <v>0</v>
      </c>
      <c r="M6" s="18">
        <f aca="true" t="shared" si="3" ref="M6:M68">(F6-E6)/E6*100</f>
        <v>7.142857142857142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19000</v>
      </c>
      <c r="F7" s="15">
        <f t="shared" si="0"/>
        <v>19000</v>
      </c>
      <c r="G7" s="11">
        <v>20000</v>
      </c>
      <c r="H7" s="11">
        <v>20000</v>
      </c>
      <c r="I7" s="17">
        <f t="shared" si="1"/>
        <v>0</v>
      </c>
      <c r="J7" s="11">
        <v>18000</v>
      </c>
      <c r="K7" s="11">
        <v>18000</v>
      </c>
      <c r="L7" s="17">
        <f t="shared" si="2"/>
        <v>0</v>
      </c>
      <c r="M7" s="18">
        <f t="shared" si="3"/>
        <v>0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10200</v>
      </c>
      <c r="F8" s="15">
        <f t="shared" si="0"/>
        <v>10800</v>
      </c>
      <c r="G8" s="11">
        <v>12000</v>
      </c>
      <c r="H8" s="11">
        <v>12000</v>
      </c>
      <c r="I8" s="17">
        <f t="shared" si="1"/>
        <v>0</v>
      </c>
      <c r="J8" s="11">
        <v>9600</v>
      </c>
      <c r="K8" s="11">
        <v>9600</v>
      </c>
      <c r="L8" s="17">
        <f t="shared" si="2"/>
        <v>0</v>
      </c>
      <c r="M8" s="18">
        <f t="shared" si="3"/>
        <v>5.88235294117647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7000</v>
      </c>
      <c r="G9" s="11">
        <v>6000</v>
      </c>
      <c r="H9" s="11">
        <v>6000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-6.666666666666667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2750</v>
      </c>
      <c r="F10" s="15">
        <f t="shared" si="0"/>
        <v>2875</v>
      </c>
      <c r="G10" s="11">
        <v>2500</v>
      </c>
      <c r="H10" s="11">
        <v>3000</v>
      </c>
      <c r="I10" s="17">
        <f t="shared" si="1"/>
        <v>500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4.545454545454546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2625</v>
      </c>
      <c r="F11" s="15">
        <f t="shared" si="0"/>
        <v>2325</v>
      </c>
      <c r="G11" s="11">
        <v>2300</v>
      </c>
      <c r="H11" s="11">
        <v>2000</v>
      </c>
      <c r="I11" s="17">
        <f t="shared" si="1"/>
        <v>-300</v>
      </c>
      <c r="J11" s="11">
        <v>2500</v>
      </c>
      <c r="K11" s="11">
        <v>2500</v>
      </c>
      <c r="L11" s="17">
        <f t="shared" si="2"/>
        <v>0</v>
      </c>
      <c r="M11" s="18">
        <f t="shared" si="3"/>
        <v>-11.428571428571429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1700</v>
      </c>
      <c r="F12" s="15">
        <f t="shared" si="0"/>
        <v>1525</v>
      </c>
      <c r="G12" s="11">
        <v>2000</v>
      </c>
      <c r="H12" s="11">
        <v>1500</v>
      </c>
      <c r="I12" s="17">
        <f t="shared" si="1"/>
        <v>-500</v>
      </c>
      <c r="J12" s="11">
        <v>1500</v>
      </c>
      <c r="K12" s="11">
        <v>1100</v>
      </c>
      <c r="L12" s="17">
        <f t="shared" si="2"/>
        <v>-400</v>
      </c>
      <c r="M12" s="18">
        <f t="shared" si="3"/>
        <v>-10.294117647058822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1500</v>
      </c>
      <c r="F13" s="15">
        <f t="shared" si="0"/>
        <v>2650</v>
      </c>
      <c r="G13" s="11">
        <v>3000</v>
      </c>
      <c r="H13" s="11">
        <v>3000</v>
      </c>
      <c r="I13" s="17">
        <f t="shared" si="1"/>
        <v>0</v>
      </c>
      <c r="J13" s="11">
        <v>2100</v>
      </c>
      <c r="K13" s="11">
        <v>2500</v>
      </c>
      <c r="L13" s="17">
        <f t="shared" si="2"/>
        <v>400</v>
      </c>
      <c r="M13" s="18">
        <f t="shared" si="3"/>
        <v>76.66666666666667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2100</v>
      </c>
      <c r="F14" s="15">
        <f t="shared" si="0"/>
        <v>2125</v>
      </c>
      <c r="G14" s="11">
        <v>2800</v>
      </c>
      <c r="H14" s="11">
        <v>2800</v>
      </c>
      <c r="I14" s="17">
        <f t="shared" si="1"/>
        <v>0</v>
      </c>
      <c r="J14" s="11">
        <v>1400</v>
      </c>
      <c r="K14" s="11">
        <v>1500</v>
      </c>
      <c r="L14" s="17">
        <f t="shared" si="2"/>
        <v>100</v>
      </c>
      <c r="M14" s="18">
        <f t="shared" si="3"/>
        <v>1.1904761904761905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27080</v>
      </c>
      <c r="F15" s="15">
        <f t="shared" si="0"/>
        <v>23080</v>
      </c>
      <c r="G15" s="11">
        <v>26660</v>
      </c>
      <c r="H15" s="11">
        <v>26660</v>
      </c>
      <c r="I15" s="17">
        <f t="shared" si="1"/>
        <v>0</v>
      </c>
      <c r="J15" s="11">
        <v>15000</v>
      </c>
      <c r="K15" s="11">
        <v>24000</v>
      </c>
      <c r="L15" s="17">
        <f t="shared" si="2"/>
        <v>9000</v>
      </c>
      <c r="M15" s="18">
        <f t="shared" si="3"/>
        <v>-14.771048744460858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31000</v>
      </c>
      <c r="F16" s="15">
        <f t="shared" si="0"/>
        <v>28250</v>
      </c>
      <c r="G16" s="11">
        <v>30000</v>
      </c>
      <c r="H16" s="11">
        <v>30000</v>
      </c>
      <c r="I16" s="17">
        <f t="shared" si="1"/>
        <v>0</v>
      </c>
      <c r="J16" s="11">
        <v>18000</v>
      </c>
      <c r="K16" s="11">
        <v>35000</v>
      </c>
      <c r="L16" s="17">
        <f t="shared" si="2"/>
        <v>17000</v>
      </c>
      <c r="M16" s="18">
        <f t="shared" si="3"/>
        <v>-8.870967741935484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1425</v>
      </c>
      <c r="F17" s="15">
        <f t="shared" si="0"/>
        <v>1425</v>
      </c>
      <c r="G17" s="11">
        <v>1300</v>
      </c>
      <c r="H17" s="11">
        <v>1300</v>
      </c>
      <c r="I17" s="17">
        <f t="shared" si="1"/>
        <v>0</v>
      </c>
      <c r="J17" s="11">
        <v>1550</v>
      </c>
      <c r="K17" s="11">
        <v>1550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4850</v>
      </c>
      <c r="F19" s="15">
        <f t="shared" si="0"/>
        <v>5387.5</v>
      </c>
      <c r="G19" s="11">
        <v>4900</v>
      </c>
      <c r="H19" s="11">
        <v>4900</v>
      </c>
      <c r="I19" s="17">
        <f t="shared" si="1"/>
        <v>0</v>
      </c>
      <c r="J19" s="11">
        <v>4800</v>
      </c>
      <c r="K19" s="11">
        <v>6950</v>
      </c>
      <c r="L19" s="17">
        <f t="shared" si="2"/>
        <v>2150</v>
      </c>
      <c r="M19" s="18">
        <f t="shared" si="3"/>
        <v>11.082474226804123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10050</v>
      </c>
      <c r="F22" s="15">
        <f t="shared" si="0"/>
        <v>10050</v>
      </c>
      <c r="G22" s="12">
        <v>7500</v>
      </c>
      <c r="H22" s="12">
        <v>7500</v>
      </c>
      <c r="I22" s="17">
        <f t="shared" si="1"/>
        <v>0</v>
      </c>
      <c r="J22" s="12">
        <v>12600</v>
      </c>
      <c r="K22" s="12">
        <v>12600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2650</v>
      </c>
      <c r="F23" s="15">
        <f t="shared" si="0"/>
        <v>2775</v>
      </c>
      <c r="G23" s="11">
        <v>2300</v>
      </c>
      <c r="H23" s="11">
        <v>2300</v>
      </c>
      <c r="I23" s="17">
        <f t="shared" si="1"/>
        <v>0</v>
      </c>
      <c r="J23" s="11">
        <v>3000</v>
      </c>
      <c r="K23" s="11">
        <v>3500</v>
      </c>
      <c r="L23" s="17">
        <f t="shared" si="2"/>
        <v>500</v>
      </c>
      <c r="M23" s="18">
        <f t="shared" si="3"/>
        <v>4.716981132075472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15250</v>
      </c>
      <c r="F24" s="15">
        <f t="shared" si="0"/>
        <v>15250</v>
      </c>
      <c r="G24" s="11">
        <v>16000</v>
      </c>
      <c r="H24" s="11">
        <v>16000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5400</v>
      </c>
      <c r="F25" s="15">
        <f t="shared" si="0"/>
        <v>5400</v>
      </c>
      <c r="G25" s="11">
        <v>3400</v>
      </c>
      <c r="H25" s="11">
        <v>3400</v>
      </c>
      <c r="I25" s="17">
        <f t="shared" si="1"/>
        <v>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8650</v>
      </c>
      <c r="F26" s="15">
        <f t="shared" si="0"/>
        <v>8650</v>
      </c>
      <c r="G26" s="11">
        <v>8800</v>
      </c>
      <c r="H26" s="11">
        <v>8800</v>
      </c>
      <c r="I26" s="17">
        <f t="shared" si="1"/>
        <v>0</v>
      </c>
      <c r="J26" s="11">
        <v>8500</v>
      </c>
      <c r="K26" s="11">
        <v>8500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5000</v>
      </c>
      <c r="I32" s="17">
        <f t="shared" si="1"/>
        <v>0</v>
      </c>
      <c r="J32" s="11">
        <v>6000</v>
      </c>
      <c r="K32" s="11">
        <v>6000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15000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9000</v>
      </c>
      <c r="H37" s="11">
        <v>9000</v>
      </c>
      <c r="I37" s="17">
        <f t="shared" si="1"/>
        <v>0</v>
      </c>
      <c r="J37" s="11">
        <v>8000</v>
      </c>
      <c r="K37" s="11">
        <v>8000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4000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4500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18500</v>
      </c>
      <c r="F40" s="15">
        <f t="shared" si="0"/>
        <v>18500</v>
      </c>
      <c r="G40" s="11">
        <v>18000</v>
      </c>
      <c r="H40" s="11">
        <v>18000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7000</v>
      </c>
      <c r="F41" s="15">
        <f t="shared" si="0"/>
        <v>7000</v>
      </c>
      <c r="G41" s="11">
        <v>7000</v>
      </c>
      <c r="H41" s="11">
        <v>7000</v>
      </c>
      <c r="I41" s="17">
        <f t="shared" si="1"/>
        <v>0</v>
      </c>
      <c r="J41" s="11">
        <v>7000</v>
      </c>
      <c r="K41" s="11">
        <v>7000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8500</v>
      </c>
      <c r="I42" s="17">
        <f t="shared" si="1"/>
        <v>0</v>
      </c>
      <c r="J42" s="11">
        <v>10000</v>
      </c>
      <c r="K42" s="11">
        <v>10000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3200</v>
      </c>
      <c r="H44" s="11">
        <v>3200</v>
      </c>
      <c r="I44" s="17">
        <f t="shared" si="1"/>
        <v>0</v>
      </c>
      <c r="J44" s="11">
        <v>3200</v>
      </c>
      <c r="K44" s="11">
        <v>3200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14000</v>
      </c>
      <c r="G45" s="11">
        <v>13000</v>
      </c>
      <c r="H45" s="11">
        <v>13000</v>
      </c>
      <c r="I45" s="17">
        <f t="shared" si="1"/>
        <v>0</v>
      </c>
      <c r="J45" s="11">
        <v>15000</v>
      </c>
      <c r="K45" s="11">
        <v>15000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4250</v>
      </c>
      <c r="F46" s="15">
        <f t="shared" si="0"/>
        <v>4250</v>
      </c>
      <c r="G46" s="11">
        <v>4000</v>
      </c>
      <c r="H46" s="11">
        <v>4000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2250</v>
      </c>
      <c r="G47" s="11">
        <v>2000</v>
      </c>
      <c r="H47" s="11">
        <v>2000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15000</v>
      </c>
      <c r="G54" s="11">
        <v>15000</v>
      </c>
      <c r="H54" s="11">
        <v>15000</v>
      </c>
      <c r="I54" s="17">
        <f t="shared" si="1"/>
        <v>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250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4750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4500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80000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1851</v>
      </c>
      <c r="F67" s="15">
        <f t="shared" si="0"/>
        <v>1859.25</v>
      </c>
      <c r="G67" s="11">
        <v>1839</v>
      </c>
      <c r="H67" s="11">
        <v>1839</v>
      </c>
      <c r="I67" s="17">
        <f t="shared" si="1"/>
        <v>0</v>
      </c>
      <c r="J67" s="11">
        <v>1900</v>
      </c>
      <c r="K67" s="11">
        <v>1859</v>
      </c>
      <c r="L67" s="17">
        <f t="shared" si="2"/>
        <v>-41</v>
      </c>
      <c r="M67" s="18">
        <f t="shared" si="3"/>
        <v>0.44570502431118314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42500</v>
      </c>
      <c r="F68" s="15">
        <f t="shared" si="0"/>
        <v>42500</v>
      </c>
      <c r="G68" s="11">
        <v>42000</v>
      </c>
      <c r="H68" s="11">
        <v>42000</v>
      </c>
      <c r="I68" s="17">
        <f t="shared" si="1"/>
        <v>0</v>
      </c>
      <c r="J68" s="11">
        <v>43000</v>
      </c>
      <c r="K68" s="11">
        <v>43000</v>
      </c>
      <c r="L68" s="17">
        <f t="shared" si="2"/>
        <v>0</v>
      </c>
      <c r="M68" s="18">
        <f t="shared" si="3"/>
        <v>0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2013-12-30T05:28:52Z</cp:lastPrinted>
  <dcterms:created xsi:type="dcterms:W3CDTF">2004-09-18T01:03:07Z</dcterms:created>
  <dcterms:modified xsi:type="dcterms:W3CDTF">2014-01-03T02:38:21Z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