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4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'4월'!$3:$4</definedName>
    <definedName name="물가동향2월네째주_청주시_List">'4월'!$A$1:$N$26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<sst xmlns="http://schemas.openxmlformats.org/spreadsheetml/2006/main" count="156" uniqueCount="138">
  <si>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</si>
  <si>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</si>
  <si>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</si>
  <si>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</si>
  <si>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</si>
  <si>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</si>
  <si>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</si>
  <si>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</si>
  <si>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</si>
  <si>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</si>
  <si>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</si>
  <si>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</si>
  <si>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</si>
  <si>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</si>
  <si>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</si>
  <si>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</si>
  <si>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</si>
  <si>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</si>
  <si>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</si>
  <si>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</si>
  <si>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</si>
  <si>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</si>
  <si>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</si>
  <si>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</si>
  <si>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</si>
  <si>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</si>
  <si>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</si>
  <si>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</si>
  <si>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</si>
  <si>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</si>
  <si>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</si>
  <si>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</si>
  <si>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</si>
  <si>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</si>
  <si>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</si>
  <si>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</si>
  <si>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</si>
  <si>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</si>
  <si>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</si>
  <si>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</si>
  <si>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</si>
  <si>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</si>
  <si>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</si>
  <si>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</si>
  <si>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</si>
  <si>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</si>
  <si>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</si>
  <si>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</si>
  <si>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</si>
  <si>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</si>
  <si>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</si>
  <si>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</si>
  <si>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</si>
  <si>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</si>
  <si>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</si>
  <si>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</si>
  <si>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</si>
  <si>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</si>
  <si>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</si>
  <si>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</si>
  <si>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</si>
  <si>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</si>
  <si>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</si>
  <si>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</si>
  <si>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</si>
  <si>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</si>
  <si>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</si>
  <si>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</si>
  <si>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</si>
  <si>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</si>
  <si>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</si>
  <si>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</si>
  <si>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</si>
  <si>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</si>
  <si>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</si>
  <si>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</si>
  <si>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</si>
  <si>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</si>
  <si>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</si>
  <si>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</si>
  <si>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</si>
  <si>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</si>
  <si>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</si>
  <si>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</si>
  <si>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</si>
  <si>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</si>
  <si>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</si>
  <si>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</si>
  <si>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</si>
  <si>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</si>
  <si>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</si>
  <si>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</si>
  <si>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</si>
  <si>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</si>
  <si>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</si>
  <si>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</si>
  <si>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</si>
  <si>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</si>
  <si>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</si>
  <si>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</si>
  <si>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</si>
  <si>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</si>
  <si>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</si>
  <si>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</si>
  <si>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</si>
  <si>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</si>
  <si>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</si>
  <si>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</si>
  <si>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</si>
  <si>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</si>
  <si>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</si>
  <si>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</si>
  <si>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</si>
  <si>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</si>
  <si>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</si>
  <si>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</si>
  <si>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</si>
  <si>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</si>
  <si>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</si>
  <si>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</si>
  <si>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</si>
  <si>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</si>
  <si>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</si>
  <si>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</si>
  <si>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</si>
  <si>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</si>
  <si>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</si>
  <si>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</si>
  <si>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</si>
  <si>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</si>
  <si>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</si>
  <si>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</si>
  <si>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</si>
  <si>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</si>
  <si>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</si>
  <si>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</si>
  <si>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</si>
  <si>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2015년 2월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</si>
</sst>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" activePane="bottomLeft" state="frozen"/>
      <selection pane="topLeft" activeCell="A1" sqref="A1"/>
      <selection pane="bottomLeft" activeCell="K27" sqref="K27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886718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2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19.5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42500</v>
      </c>
      <c r="F5" s="15">
        <f>(G5+H5+J5+K5)/4</f>
        <v>42250</v>
      </c>
      <c r="G5" s="16">
        <v>40000</v>
      </c>
      <c r="H5" s="16">
        <v>40000</v>
      </c>
      <c r="I5" s="17">
        <f>H5-G5</f>
        <v>0</v>
      </c>
      <c r="J5" s="16">
        <v>44500</v>
      </c>
      <c r="K5" s="16">
        <v>44500</v>
      </c>
      <c r="L5" s="17">
        <f>K5-J5</f>
        <v>0</v>
      </c>
      <c r="M5" s="18">
        <f>(F5-E5)/E5*100</f>
        <v>-0.5882352941176471</v>
      </c>
    </row>
    <row r="6" spans="1:13" s="5" customFormat="1" ht="19.5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0"/>
      <c r="C7" s="10" t="s">
        <v>40</v>
      </c>
      <c r="D7" s="10" t="s">
        <v>43</v>
      </c>
      <c r="E7" s="15">
        <v>23750</v>
      </c>
      <c r="F7" s="15">
        <f t="shared" si="0"/>
        <v>24275</v>
      </c>
      <c r="G7" s="11">
        <v>25000</v>
      </c>
      <c r="H7" s="11">
        <v>25000</v>
      </c>
      <c r="I7" s="17">
        <f t="shared" si="1"/>
        <v>0</v>
      </c>
      <c r="J7" s="11">
        <v>24000</v>
      </c>
      <c r="K7" s="11">
        <v>23100</v>
      </c>
      <c r="L7" s="17">
        <f t="shared" si="2"/>
        <v>-900</v>
      </c>
      <c r="M7" s="18">
        <f t="shared" si="3"/>
        <v>2.2105263157894735</v>
      </c>
    </row>
    <row r="8" spans="1:13" s="5" customFormat="1" ht="19.5" customHeight="1">
      <c r="A8" s="9">
        <v>4</v>
      </c>
      <c r="B8" s="40"/>
      <c r="C8" s="10" t="s">
        <v>17</v>
      </c>
      <c r="D8" s="10" t="s">
        <v>44</v>
      </c>
      <c r="E8" s="15">
        <v>10950</v>
      </c>
      <c r="F8" s="15">
        <f t="shared" si="0"/>
        <v>10575</v>
      </c>
      <c r="G8" s="11">
        <v>12000</v>
      </c>
      <c r="H8" s="11">
        <v>12000</v>
      </c>
      <c r="I8" s="17">
        <f t="shared" si="1"/>
        <v>0</v>
      </c>
      <c r="J8" s="11">
        <v>9900</v>
      </c>
      <c r="K8" s="11">
        <v>8400</v>
      </c>
      <c r="L8" s="17">
        <f t="shared" si="2"/>
        <v>-1500</v>
      </c>
      <c r="M8" s="18">
        <f t="shared" si="3"/>
        <v>-3.4246575342465753</v>
      </c>
    </row>
    <row r="9" spans="1:13" s="5" customFormat="1" ht="19.5" customHeight="1">
      <c r="A9" s="9">
        <v>5</v>
      </c>
      <c r="B9" s="40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0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0"/>
      <c r="C11" s="10" t="s">
        <v>41</v>
      </c>
      <c r="D11" s="10" t="s">
        <v>45</v>
      </c>
      <c r="E11" s="15">
        <v>2500</v>
      </c>
      <c r="F11" s="15">
        <f t="shared" si="0"/>
        <v>2250</v>
      </c>
      <c r="G11" s="11">
        <v>2000</v>
      </c>
      <c r="H11" s="11">
        <v>2000</v>
      </c>
      <c r="I11" s="17">
        <f t="shared" si="1"/>
        <v>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-10</v>
      </c>
    </row>
    <row r="12" spans="1:13" s="5" customFormat="1" ht="19.5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1500</v>
      </c>
      <c r="F12" s="15">
        <f t="shared" si="0"/>
        <v>1687.5</v>
      </c>
      <c r="G12" s="11">
        <v>2000</v>
      </c>
      <c r="H12" s="11">
        <v>1500</v>
      </c>
      <c r="I12" s="17">
        <f t="shared" si="1"/>
        <v>-500</v>
      </c>
      <c r="J12" s="11">
        <v>1500</v>
      </c>
      <c r="K12" s="11">
        <v>1750</v>
      </c>
      <c r="L12" s="17">
        <f t="shared" si="2"/>
        <v>250</v>
      </c>
      <c r="M12" s="18">
        <f t="shared" si="3"/>
        <v>12.5</v>
      </c>
    </row>
    <row r="13" spans="1:13" s="5" customFormat="1" ht="19.5" customHeight="1">
      <c r="A13" s="9">
        <v>9</v>
      </c>
      <c r="B13" s="40"/>
      <c r="C13" s="10" t="s">
        <v>24</v>
      </c>
      <c r="D13" s="10" t="s">
        <v>50</v>
      </c>
      <c r="E13" s="15">
        <v>2725</v>
      </c>
      <c r="F13" s="15">
        <f t="shared" si="0"/>
        <v>3437.5</v>
      </c>
      <c r="G13" s="11">
        <v>4000</v>
      </c>
      <c r="H13" s="11">
        <v>3000</v>
      </c>
      <c r="I13" s="17">
        <f t="shared" si="1"/>
        <v>-1000</v>
      </c>
      <c r="J13" s="11">
        <v>2100</v>
      </c>
      <c r="K13" s="11">
        <v>4650</v>
      </c>
      <c r="L13" s="17">
        <f t="shared" si="2"/>
        <v>2550</v>
      </c>
      <c r="M13" s="18">
        <f t="shared" si="3"/>
        <v>26.146788990825687</v>
      </c>
    </row>
    <row r="14" spans="1:13" s="5" customFormat="1" ht="19.5" customHeight="1">
      <c r="A14" s="9">
        <v>10</v>
      </c>
      <c r="B14" s="40"/>
      <c r="C14" s="10" t="s">
        <v>25</v>
      </c>
      <c r="D14" s="10" t="s">
        <v>51</v>
      </c>
      <c r="E14" s="15">
        <v>3050</v>
      </c>
      <c r="F14" s="15">
        <f t="shared" si="0"/>
        <v>2925</v>
      </c>
      <c r="G14" s="11">
        <v>3000</v>
      </c>
      <c r="H14" s="11">
        <v>3000</v>
      </c>
      <c r="I14" s="17">
        <f t="shared" si="1"/>
        <v>0</v>
      </c>
      <c r="J14" s="11">
        <v>3100</v>
      </c>
      <c r="K14" s="11">
        <v>2600</v>
      </c>
      <c r="L14" s="17">
        <f t="shared" si="2"/>
        <v>-500</v>
      </c>
      <c r="M14" s="18">
        <f t="shared" si="3"/>
        <v>-4.098360655737705</v>
      </c>
    </row>
    <row r="15" spans="1:13" s="5" customFormat="1" ht="19.5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34000</v>
      </c>
      <c r="F15" s="15">
        <f t="shared" si="0"/>
        <v>26000</v>
      </c>
      <c r="G15" s="11">
        <v>25000</v>
      </c>
      <c r="H15" s="11">
        <v>25000</v>
      </c>
      <c r="I15" s="17">
        <f t="shared" si="1"/>
        <v>0</v>
      </c>
      <c r="J15" s="11">
        <v>27000</v>
      </c>
      <c r="K15" s="11">
        <v>27000</v>
      </c>
      <c r="L15" s="17">
        <f t="shared" si="2"/>
        <v>0</v>
      </c>
      <c r="M15" s="18">
        <f t="shared" si="3"/>
        <v>-23.52941176470588</v>
      </c>
    </row>
    <row r="16" spans="1:13" s="5" customFormat="1" ht="19.5" customHeight="1">
      <c r="A16" s="9">
        <v>12</v>
      </c>
      <c r="B16" s="36"/>
      <c r="C16" s="10" t="s">
        <v>52</v>
      </c>
      <c r="D16" s="10" t="s">
        <v>129</v>
      </c>
      <c r="E16" s="15">
        <v>38750</v>
      </c>
      <c r="F16" s="15">
        <f t="shared" si="0"/>
        <v>33500</v>
      </c>
      <c r="G16" s="11">
        <v>30000</v>
      </c>
      <c r="H16" s="11">
        <v>30000</v>
      </c>
      <c r="I16" s="17">
        <f t="shared" si="1"/>
        <v>0</v>
      </c>
      <c r="J16" s="11">
        <v>37000</v>
      </c>
      <c r="K16" s="11">
        <v>37000</v>
      </c>
      <c r="L16" s="17">
        <f t="shared" si="2"/>
        <v>0</v>
      </c>
      <c r="M16" s="18">
        <f t="shared" si="3"/>
        <v>-13.548387096774196</v>
      </c>
    </row>
    <row r="17" spans="1:13" s="5" customFormat="1" ht="19.5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6"/>
      <c r="C19" s="10" t="s">
        <v>21</v>
      </c>
      <c r="D19" s="19" t="s">
        <v>80</v>
      </c>
      <c r="E19" s="15">
        <v>4350</v>
      </c>
      <c r="F19" s="15">
        <f t="shared" si="0"/>
        <v>4350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6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6"/>
      <c r="C22" s="10" t="s">
        <v>23</v>
      </c>
      <c r="D22" s="10" t="s">
        <v>83</v>
      </c>
      <c r="E22" s="15">
        <v>6500</v>
      </c>
      <c r="F22" s="15">
        <f t="shared" si="0"/>
        <v>6750</v>
      </c>
      <c r="G22" s="12">
        <v>7500</v>
      </c>
      <c r="H22" s="12">
        <v>7500</v>
      </c>
      <c r="I22" s="17">
        <f t="shared" si="1"/>
        <v>0</v>
      </c>
      <c r="J22" s="12">
        <v>6500</v>
      </c>
      <c r="K22" s="12">
        <v>5500</v>
      </c>
      <c r="L22" s="17">
        <f t="shared" si="2"/>
        <v>-1000</v>
      </c>
      <c r="M22" s="18">
        <f t="shared" si="3"/>
        <v>3.8461538461538463</v>
      </c>
    </row>
    <row r="23" spans="1:13" s="5" customFormat="1" ht="19.5" customHeight="1">
      <c r="A23" s="9">
        <v>19</v>
      </c>
      <c r="B23" s="36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6"/>
      <c r="C24" s="10" t="s">
        <v>29</v>
      </c>
      <c r="D24" s="10" t="s">
        <v>85</v>
      </c>
      <c r="E24" s="15">
        <v>15250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1.3114754098360655</v>
      </c>
    </row>
    <row r="25" spans="1:13" s="5" customFormat="1" ht="19.5" customHeight="1">
      <c r="A25" s="9">
        <v>21</v>
      </c>
      <c r="B25" s="36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7"/>
      <c r="C26" s="10" t="s">
        <v>56</v>
      </c>
      <c r="D26" s="19" t="s">
        <v>87</v>
      </c>
      <c r="E26" s="15">
        <v>8850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0.5649717514124294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3500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100</v>
      </c>
    </row>
    <row r="28" spans="1:13" s="5" customFormat="1" ht="19.5" customHeight="1">
      <c r="A28" s="9">
        <v>24</v>
      </c>
      <c r="B28" s="39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39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39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39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39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0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72000</v>
      </c>
      <c r="G66" s="11">
        <v>80000</v>
      </c>
      <c r="H66" s="11">
        <v>8000</v>
      </c>
      <c r="I66" s="17">
        <f t="shared" si="1"/>
        <v>-72000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-20</v>
      </c>
    </row>
    <row r="67" spans="1:13" s="5" customFormat="1" ht="19.5" customHeight="1">
      <c r="A67" s="9">
        <v>61</v>
      </c>
      <c r="B67" s="40"/>
      <c r="C67" s="10" t="s">
        <v>30</v>
      </c>
      <c r="D67" s="10" t="s">
        <v>103</v>
      </c>
      <c r="E67" s="15">
        <v>1385</v>
      </c>
      <c r="F67" s="15">
        <f t="shared" si="0"/>
        <v>1357.5</v>
      </c>
      <c r="G67" s="11">
        <v>1375</v>
      </c>
      <c r="H67" s="11">
        <v>1375</v>
      </c>
      <c r="I67" s="17">
        <f t="shared" si="1"/>
        <v>0</v>
      </c>
      <c r="J67" s="11">
        <v>1335</v>
      </c>
      <c r="K67" s="11">
        <v>1345</v>
      </c>
      <c r="L67" s="17">
        <f t="shared" si="2"/>
        <v>10</v>
      </c>
      <c r="M67" s="18">
        <f t="shared" si="3"/>
        <v>-1.9855595667870036</v>
      </c>
    </row>
    <row r="68" spans="1:13" s="5" customFormat="1" ht="19.5" customHeight="1">
      <c r="A68" s="9">
        <v>62</v>
      </c>
      <c r="B68" s="40"/>
      <c r="C68" s="10" t="s">
        <v>31</v>
      </c>
      <c r="D68" s="10" t="s">
        <v>104</v>
      </c>
      <c r="E68" s="15">
        <v>35000</v>
      </c>
      <c r="F68" s="15">
        <f t="shared" si="0"/>
        <v>34750</v>
      </c>
      <c r="G68" s="11">
        <v>35000</v>
      </c>
      <c r="H68" s="11">
        <v>34000</v>
      </c>
      <c r="I68" s="17">
        <f t="shared" si="1"/>
        <v>-1000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-0.7142857142857143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2014-02-04T08:36:36Z</cp:lastPrinted>
  <dcterms:created xsi:type="dcterms:W3CDTF">2004-09-18T01:03:07Z</dcterms:created>
  <dcterms:modified xsi:type="dcterms:W3CDTF">2016-03-10T02:29:55Z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