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8"/>
  </bookViews>
  <sheets>
    <sheet name="6월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'6월'!$3:$4</definedName>
    <definedName name="물가동향2월네째주_청주시_List">'6월'!$A$1:$N$26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I54"/>
  <c r="M48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/>
  <c r="F31"/>
  <c r="M31"/>
  <c r="F32"/>
  <c r="M32"/>
  <c r="F33"/>
  <c r="M33"/>
  <c r="F34"/>
  <c r="M34"/>
  <c r="F35"/>
  <c r="M35"/>
  <c r="F36"/>
  <c r="M36"/>
  <c r="F37"/>
  <c r="M37"/>
  <c r="F38"/>
  <c r="M38"/>
  <c r="F39"/>
  <c r="M39"/>
  <c r="F40"/>
  <c r="M40"/>
  <c r="F41"/>
  <c r="M41"/>
  <c r="F42"/>
  <c r="M42"/>
  <c r="F43"/>
  <c r="M43"/>
  <c r="F44"/>
  <c r="M44"/>
  <c r="F45"/>
  <c r="M45"/>
  <c r="F46"/>
  <c r="M46"/>
  <c r="F47"/>
  <c r="M47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<sst xmlns="http://schemas.openxmlformats.org/spreadsheetml/2006/main" count="156" uniqueCount="138">
  <si>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</si>
  <si>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</si>
  <si>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</si>
  <si>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</si>
  <si>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</si>
  <si>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</si>
  <si>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</si>
  <si>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</si>
  <si>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</si>
  <si>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</si>
  <si>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</si>
  <si>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</si>
  <si>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</si>
  <si>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</si>
  <si>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</si>
  <si>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</si>
  <si>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</si>
  <si>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</si>
  <si>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</si>
  <si>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</si>
  <si>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</si>
  <si>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</si>
  <si>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</si>
  <si>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</si>
  <si>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</si>
  <si>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</si>
  <si>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</si>
  <si>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</si>
  <si>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</si>
  <si>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</si>
  <si>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</si>
  <si>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</si>
  <si>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</si>
  <si>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</si>
  <si>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</si>
  <si>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</si>
  <si>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</si>
  <si>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</si>
  <si>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</si>
  <si>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</si>
  <si>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</si>
  <si>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</si>
  <si>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</si>
  <si>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</si>
  <si>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</si>
  <si>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</si>
  <si>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</si>
  <si>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</si>
  <si>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</si>
  <si>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</si>
  <si>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</si>
  <si>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</si>
  <si>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</si>
  <si>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</si>
  <si>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</si>
  <si>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</si>
  <si>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</si>
  <si>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</si>
  <si>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</si>
  <si>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</si>
  <si>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</si>
  <si>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</si>
  <si>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</si>
  <si>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</si>
  <si>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</si>
  <si>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</si>
  <si>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</si>
  <si>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</si>
  <si>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</si>
  <si>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</si>
  <si>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</si>
  <si>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</si>
  <si>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</si>
  <si>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</si>
  <si>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</si>
  <si>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</si>
  <si>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</si>
  <si>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</si>
  <si>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</si>
  <si>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</si>
  <si>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</si>
  <si>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</si>
  <si>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</si>
  <si>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</si>
  <si>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</si>
  <si>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</si>
  <si>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</si>
  <si>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</si>
  <si>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</si>
  <si>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</si>
  <si>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</si>
  <si>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</si>
  <si>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</si>
  <si>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</si>
  <si>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</si>
  <si>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</si>
  <si>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</si>
  <si>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</si>
  <si>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</si>
  <si>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</si>
  <si>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</si>
  <si>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</si>
  <si>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</si>
  <si>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</si>
  <si>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</si>
  <si>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</si>
  <si>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</si>
  <si>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</si>
  <si>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</si>
  <si>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</si>
  <si>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</si>
  <si>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</si>
  <si>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</si>
  <si>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</si>
  <si>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</si>
  <si>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</si>
  <si>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</si>
  <si>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</si>
  <si>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</si>
  <si>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</si>
  <si>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</si>
  <si>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</si>
  <si>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</si>
  <si>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</si>
  <si>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</si>
  <si>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</si>
  <si>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</si>
  <si>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</si>
  <si>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</si>
  <si>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</si>
  <si>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</si>
  <si>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</si>
  <si>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</si>
  <si>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</si>
  <si>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</si>
  <si>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</si>
  <si>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</si>
  <si>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2016년 7월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</si>
</sst>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topLeftCell="B1" zoomScale="175" zoomScaleNormal="175" workbookViewId="0">
      <pane ySplit="4" topLeftCell="A5" activePane="bottomLeft" state="frozen"/>
      <selection pane="bottomLeft" sqref="A1:M1"/>
    </sheetView>
  </sheetViews>
  <sheetFormatPr defaultRowHeight="12" customHeight="1"/>
  <cols>
    <col min="1" max="1" width="3.19921875" style="1" customWidth="1"/>
    <col min="2" max="2" width="3" style="1" customWidth="1"/>
    <col min="3" max="4" width="8.59765625" style="1" customWidth="1"/>
    <col min="5" max="6" width="6.69921875" style="1" bestFit="1" customWidth="1"/>
    <col min="7" max="8" width="6.09765625" style="1" customWidth="1"/>
    <col min="9" max="9" width="5.296875" style="1" bestFit="1" customWidth="1"/>
    <col min="10" max="10" width="5.8984375" style="1" customWidth="1"/>
    <col min="11" max="11" width="6" style="1" customWidth="1"/>
    <col min="12" max="12" width="5" style="1" customWidth="1"/>
    <col min="13" max="13" width="7.19921875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20.100000000000001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19.2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27">
      <c r="A5" s="9">
        <v>1</v>
      </c>
      <c r="B5" s="13" t="s">
        <v>38</v>
      </c>
      <c r="C5" s="14" t="s">
        <v>36</v>
      </c>
      <c r="D5" s="14" t="s">
        <v>37</v>
      </c>
      <c r="E5" s="15">
        <v>42750</v>
      </c>
      <c r="F5" s="15">
        <f>(G5+H5+J5+K5)/4</f>
        <v>42500</v>
      </c>
      <c r="G5" s="16">
        <v>40000</v>
      </c>
      <c r="H5" s="16">
        <v>41000</v>
      </c>
      <c r="I5" s="17">
        <f>H5-G5</f>
        <v>1000</v>
      </c>
      <c r="J5" s="16">
        <v>44500</v>
      </c>
      <c r="K5" s="16">
        <v>44500</v>
      </c>
      <c r="L5" s="17">
        <f>K5-J5</f>
        <v>0</v>
      </c>
      <c r="M5" s="18">
        <f>(F5-E5)/E5*100</f>
        <v>-0.58479532163742687</v>
      </c>
    </row>
    <row r="6" spans="1:13" s="5" customFormat="1" ht="20.100000000000001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2850</v>
      </c>
      <c r="F6" s="15">
        <f t="shared" ref="F6:F68" si="0">(G6+H6+J6+K6)/4</f>
        <v>2850</v>
      </c>
      <c r="G6" s="11">
        <v>3500</v>
      </c>
      <c r="H6" s="11">
        <v>3500</v>
      </c>
      <c r="I6" s="17">
        <f t="shared" ref="I6:I68" si="1">H6-G6</f>
        <v>0</v>
      </c>
      <c r="J6" s="11">
        <v>2200</v>
      </c>
      <c r="K6" s="11">
        <v>2200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>
      <c r="A7" s="9">
        <v>3</v>
      </c>
      <c r="B7" s="43"/>
      <c r="C7" s="10" t="s">
        <v>40</v>
      </c>
      <c r="D7" s="10" t="s">
        <v>43</v>
      </c>
      <c r="E7" s="15">
        <v>25700</v>
      </c>
      <c r="F7" s="15">
        <f t="shared" si="0"/>
        <v>25950</v>
      </c>
      <c r="G7" s="11">
        <v>25000</v>
      </c>
      <c r="H7" s="11">
        <v>26000</v>
      </c>
      <c r="I7" s="17">
        <f t="shared" si="1"/>
        <v>1000</v>
      </c>
      <c r="J7" s="11">
        <v>26400</v>
      </c>
      <c r="K7" s="11">
        <v>26400</v>
      </c>
      <c r="L7" s="17">
        <f t="shared" si="2"/>
        <v>0</v>
      </c>
      <c r="M7" s="18">
        <f t="shared" si="3"/>
        <v>0.97276264591439687</v>
      </c>
    </row>
    <row r="8" spans="1:13" s="5" customFormat="1" ht="20.100000000000001" customHeight="1">
      <c r="A8" s="9">
        <v>4</v>
      </c>
      <c r="B8" s="43"/>
      <c r="C8" s="10" t="s">
        <v>17</v>
      </c>
      <c r="D8" s="10" t="s">
        <v>44</v>
      </c>
      <c r="E8" s="15">
        <v>13125</v>
      </c>
      <c r="F8" s="15">
        <f t="shared" si="0"/>
        <v>12375</v>
      </c>
      <c r="G8" s="11">
        <v>12000</v>
      </c>
      <c r="H8" s="11">
        <v>12000</v>
      </c>
      <c r="I8" s="17">
        <f t="shared" si="1"/>
        <v>0</v>
      </c>
      <c r="J8" s="11">
        <v>12000</v>
      </c>
      <c r="K8" s="11">
        <v>13500</v>
      </c>
      <c r="L8" s="17">
        <f t="shared" si="2"/>
        <v>1500</v>
      </c>
      <c r="M8" s="18">
        <f t="shared" si="3"/>
        <v>-5.7142857142857144</v>
      </c>
    </row>
    <row r="9" spans="1:13" s="5" customFormat="1" ht="20.100000000000001" customHeight="1">
      <c r="A9" s="9">
        <v>5</v>
      </c>
      <c r="B9" s="43"/>
      <c r="C9" s="10" t="s">
        <v>116</v>
      </c>
      <c r="D9" s="10" t="s">
        <v>45</v>
      </c>
      <c r="E9" s="15">
        <v>7500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>
      <c r="A10" s="9">
        <v>6</v>
      </c>
      <c r="B10" s="43"/>
      <c r="C10" s="10" t="s">
        <v>48</v>
      </c>
      <c r="D10" s="10" t="s">
        <v>46</v>
      </c>
      <c r="E10" s="15">
        <v>3250</v>
      </c>
      <c r="F10" s="15">
        <f t="shared" si="0"/>
        <v>3250</v>
      </c>
      <c r="G10" s="11">
        <v>3500</v>
      </c>
      <c r="H10" s="11">
        <v>3500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>
      <c r="A11" s="9">
        <v>7</v>
      </c>
      <c r="B11" s="43"/>
      <c r="C11" s="10" t="s">
        <v>41</v>
      </c>
      <c r="D11" s="10" t="s">
        <v>45</v>
      </c>
      <c r="E11" s="15">
        <v>2375</v>
      </c>
      <c r="F11" s="15">
        <f t="shared" si="0"/>
        <v>2375</v>
      </c>
      <c r="G11" s="11">
        <v>2000</v>
      </c>
      <c r="H11" s="11">
        <v>2000</v>
      </c>
      <c r="I11" s="17">
        <f t="shared" si="1"/>
        <v>0</v>
      </c>
      <c r="J11" s="11">
        <v>3000</v>
      </c>
      <c r="K11" s="11">
        <v>2500</v>
      </c>
      <c r="L11" s="17">
        <f t="shared" si="2"/>
        <v>-500</v>
      </c>
      <c r="M11" s="18">
        <f t="shared" si="3"/>
        <v>0</v>
      </c>
    </row>
    <row r="12" spans="1:13" s="5" customFormat="1" ht="20.100000000000001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4500</v>
      </c>
      <c r="F12" s="15">
        <f t="shared" si="0"/>
        <v>1887.5</v>
      </c>
      <c r="G12" s="11">
        <v>2300</v>
      </c>
      <c r="H12" s="11">
        <v>2500</v>
      </c>
      <c r="I12" s="17">
        <f t="shared" si="1"/>
        <v>200</v>
      </c>
      <c r="J12" s="11">
        <v>1250</v>
      </c>
      <c r="K12" s="11">
        <v>1500</v>
      </c>
      <c r="L12" s="17">
        <f t="shared" si="2"/>
        <v>250</v>
      </c>
      <c r="M12" s="18">
        <f t="shared" si="3"/>
        <v>-58.055555555555557</v>
      </c>
    </row>
    <row r="13" spans="1:13" s="5" customFormat="1" ht="20.100000000000001" customHeight="1">
      <c r="A13" s="9">
        <v>9</v>
      </c>
      <c r="B13" s="43"/>
      <c r="C13" s="10" t="s">
        <v>24</v>
      </c>
      <c r="D13" s="10" t="s">
        <v>50</v>
      </c>
      <c r="E13" s="15">
        <v>3250</v>
      </c>
      <c r="F13" s="15">
        <f t="shared" si="0"/>
        <v>3500</v>
      </c>
      <c r="G13" s="11">
        <v>3500</v>
      </c>
      <c r="H13" s="11">
        <v>3500</v>
      </c>
      <c r="I13" s="17">
        <f t="shared" si="1"/>
        <v>0</v>
      </c>
      <c r="J13" s="11">
        <v>3500</v>
      </c>
      <c r="K13" s="11">
        <v>3500</v>
      </c>
      <c r="L13" s="17">
        <f t="shared" si="2"/>
        <v>0</v>
      </c>
      <c r="M13" s="18">
        <f t="shared" si="3"/>
        <v>7.6923076923076925</v>
      </c>
    </row>
    <row r="14" spans="1:13" s="5" customFormat="1" ht="20.100000000000001" customHeight="1">
      <c r="A14" s="9">
        <v>10</v>
      </c>
      <c r="B14" s="43"/>
      <c r="C14" s="10" t="s">
        <v>25</v>
      </c>
      <c r="D14" s="10" t="s">
        <v>51</v>
      </c>
      <c r="E14" s="15">
        <v>2350</v>
      </c>
      <c r="F14" s="15">
        <f t="shared" si="0"/>
        <v>2175</v>
      </c>
      <c r="G14" s="11">
        <v>3000</v>
      </c>
      <c r="H14" s="11">
        <v>2500</v>
      </c>
      <c r="I14" s="17">
        <f t="shared" si="1"/>
        <v>-500</v>
      </c>
      <c r="J14" s="11">
        <v>1700</v>
      </c>
      <c r="K14" s="11">
        <v>1500</v>
      </c>
      <c r="L14" s="17">
        <f t="shared" si="2"/>
        <v>-200</v>
      </c>
      <c r="M14" s="18">
        <f t="shared" si="3"/>
        <v>-7.4468085106382977</v>
      </c>
    </row>
    <row r="15" spans="1:13" s="5" customFormat="1" ht="20.100000000000001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24750</v>
      </c>
      <c r="F15" s="15">
        <f t="shared" si="0"/>
        <v>27000</v>
      </c>
      <c r="G15" s="11">
        <v>30000</v>
      </c>
      <c r="H15" s="11">
        <v>35000</v>
      </c>
      <c r="I15" s="17">
        <f t="shared" si="1"/>
        <v>5000</v>
      </c>
      <c r="J15" s="11">
        <v>23000</v>
      </c>
      <c r="K15" s="11">
        <v>20000</v>
      </c>
      <c r="L15" s="17">
        <f t="shared" si="2"/>
        <v>-3000</v>
      </c>
      <c r="M15" s="18">
        <f t="shared" si="3"/>
        <v>9.0909090909090917</v>
      </c>
    </row>
    <row r="16" spans="1:13" s="5" customFormat="1" ht="20.100000000000001" customHeight="1">
      <c r="A16" s="9">
        <v>12</v>
      </c>
      <c r="B16" s="39"/>
      <c r="C16" s="10" t="s">
        <v>52</v>
      </c>
      <c r="D16" s="10" t="s">
        <v>129</v>
      </c>
      <c r="E16" s="15">
        <v>31250</v>
      </c>
      <c r="F16" s="15">
        <f t="shared" si="0"/>
        <v>31250</v>
      </c>
      <c r="G16" s="11">
        <v>30000</v>
      </c>
      <c r="H16" s="11">
        <v>30000</v>
      </c>
      <c r="I16" s="17">
        <f t="shared" si="1"/>
        <v>0</v>
      </c>
      <c r="J16" s="11">
        <v>35000</v>
      </c>
      <c r="K16" s="11">
        <v>30000</v>
      </c>
      <c r="L16" s="17">
        <f t="shared" si="2"/>
        <v>-5000</v>
      </c>
      <c r="M16" s="18">
        <f t="shared" si="3"/>
        <v>0</v>
      </c>
    </row>
    <row r="17" spans="1:13" s="5" customFormat="1" ht="20.100000000000001" customHeight="1">
      <c r="A17" s="9">
        <v>13</v>
      </c>
      <c r="B17" s="39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9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9"/>
      <c r="C19" s="10" t="s">
        <v>21</v>
      </c>
      <c r="D19" s="19" t="s">
        <v>80</v>
      </c>
      <c r="E19" s="15">
        <v>4425</v>
      </c>
      <c r="F19" s="15">
        <f t="shared" si="0"/>
        <v>4425</v>
      </c>
      <c r="G19" s="11">
        <v>4900</v>
      </c>
      <c r="H19" s="11">
        <v>4900</v>
      </c>
      <c r="I19" s="17">
        <f t="shared" si="1"/>
        <v>0</v>
      </c>
      <c r="J19" s="11">
        <v>3950</v>
      </c>
      <c r="K19" s="11">
        <v>3950</v>
      </c>
      <c r="L19" s="17">
        <f t="shared" si="2"/>
        <v>0</v>
      </c>
      <c r="M19" s="18">
        <f t="shared" si="3"/>
        <v>0</v>
      </c>
    </row>
    <row r="20" spans="1:13" s="5" customFormat="1" ht="20.100000000000001" customHeight="1">
      <c r="A20" s="9">
        <v>16</v>
      </c>
      <c r="B20" s="39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9"/>
      <c r="C21" s="10" t="s">
        <v>28</v>
      </c>
      <c r="D21" s="10" t="s">
        <v>82</v>
      </c>
      <c r="E21" s="15">
        <v>1175</v>
      </c>
      <c r="F21" s="15">
        <f t="shared" si="0"/>
        <v>1175</v>
      </c>
      <c r="G21" s="11">
        <v>1200</v>
      </c>
      <c r="H21" s="11">
        <v>1200</v>
      </c>
      <c r="I21" s="17">
        <f t="shared" si="1"/>
        <v>0</v>
      </c>
      <c r="J21" s="11">
        <v>1150</v>
      </c>
      <c r="K21" s="11">
        <v>1150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>
      <c r="A22" s="9">
        <v>18</v>
      </c>
      <c r="B22" s="39"/>
      <c r="C22" s="10" t="s">
        <v>23</v>
      </c>
      <c r="D22" s="10" t="s">
        <v>83</v>
      </c>
      <c r="E22" s="15">
        <v>6500</v>
      </c>
      <c r="F22" s="15">
        <f t="shared" si="0"/>
        <v>6225</v>
      </c>
      <c r="G22" s="12">
        <v>7500</v>
      </c>
      <c r="H22" s="12">
        <v>7500</v>
      </c>
      <c r="I22" s="17">
        <f t="shared" si="1"/>
        <v>0</v>
      </c>
      <c r="J22" s="12">
        <v>4950</v>
      </c>
      <c r="K22" s="12">
        <v>4950</v>
      </c>
      <c r="L22" s="17">
        <f t="shared" si="2"/>
        <v>0</v>
      </c>
      <c r="M22" s="18">
        <f t="shared" si="3"/>
        <v>-4.2307692307692308</v>
      </c>
    </row>
    <row r="23" spans="1:13" s="5" customFormat="1" ht="20.100000000000001" customHeight="1">
      <c r="A23" s="9">
        <v>19</v>
      </c>
      <c r="B23" s="39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9"/>
      <c r="C24" s="10" t="s">
        <v>29</v>
      </c>
      <c r="D24" s="10" t="s">
        <v>85</v>
      </c>
      <c r="E24" s="15">
        <v>15575</v>
      </c>
      <c r="F24" s="15">
        <f t="shared" si="0"/>
        <v>15700</v>
      </c>
      <c r="G24" s="11">
        <v>16000</v>
      </c>
      <c r="H24" s="11">
        <v>17000</v>
      </c>
      <c r="I24" s="17">
        <f t="shared" si="1"/>
        <v>1000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0.80256821829855529</v>
      </c>
    </row>
    <row r="25" spans="1:13" s="5" customFormat="1" ht="20.100000000000001" customHeight="1">
      <c r="A25" s="9">
        <v>21</v>
      </c>
      <c r="B25" s="39"/>
      <c r="C25" s="10" t="s">
        <v>55</v>
      </c>
      <c r="D25" s="19" t="s">
        <v>86</v>
      </c>
      <c r="E25" s="15">
        <v>6650</v>
      </c>
      <c r="F25" s="15">
        <f t="shared" si="0"/>
        <v>6650</v>
      </c>
      <c r="G25" s="11">
        <v>6500</v>
      </c>
      <c r="H25" s="11">
        <v>6500</v>
      </c>
      <c r="I25" s="17">
        <f t="shared" si="1"/>
        <v>0</v>
      </c>
      <c r="J25" s="11">
        <v>6800</v>
      </c>
      <c r="K25" s="11">
        <v>6800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>
      <c r="A26" s="9">
        <v>22</v>
      </c>
      <c r="B26" s="40"/>
      <c r="C26" s="10" t="s">
        <v>56</v>
      </c>
      <c r="D26" s="19" t="s">
        <v>87</v>
      </c>
      <c r="E26" s="15">
        <v>8900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42"/>
      <c r="C28" s="10" t="s">
        <v>59</v>
      </c>
      <c r="D28" s="10" t="s">
        <v>4</v>
      </c>
      <c r="E28" s="15">
        <v>4500</v>
      </c>
      <c r="F28" s="15">
        <f t="shared" si="0"/>
        <v>4500</v>
      </c>
      <c r="G28" s="11">
        <v>4000</v>
      </c>
      <c r="H28" s="11">
        <v>4000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42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42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42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42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42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42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42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42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42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42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42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42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42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42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42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>(G48+H48+J48+K48)/4</f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3"/>
      <c r="C53" s="10" t="s">
        <v>72</v>
      </c>
      <c r="D53" s="10" t="s">
        <v>15</v>
      </c>
      <c r="E53" s="15">
        <v>1050</v>
      </c>
      <c r="F53" s="15">
        <f t="shared" si="0"/>
        <v>1050</v>
      </c>
      <c r="G53" s="11">
        <v>1200</v>
      </c>
      <c r="H53" s="11">
        <v>1200</v>
      </c>
      <c r="I53" s="17">
        <f t="shared" si="1"/>
        <v>0</v>
      </c>
      <c r="J53" s="11">
        <v>900</v>
      </c>
      <c r="K53" s="11">
        <v>900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>
      <c r="A54" s="9">
        <v>50</v>
      </c>
      <c r="B54" s="43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3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3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3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3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3"/>
      <c r="C67" s="10" t="s">
        <v>30</v>
      </c>
      <c r="D67" s="10" t="s">
        <v>103</v>
      </c>
      <c r="E67" s="15">
        <v>1418</v>
      </c>
      <c r="F67" s="15">
        <f t="shared" si="0"/>
        <v>1430</v>
      </c>
      <c r="G67" s="11">
        <v>1440</v>
      </c>
      <c r="H67" s="11">
        <v>1440</v>
      </c>
      <c r="I67" s="17">
        <f t="shared" si="1"/>
        <v>0</v>
      </c>
      <c r="J67" s="11">
        <v>1420</v>
      </c>
      <c r="K67" s="11">
        <v>1420</v>
      </c>
      <c r="L67" s="17">
        <f t="shared" si="2"/>
        <v>0</v>
      </c>
      <c r="M67" s="18">
        <f t="shared" si="3"/>
        <v>0.84626234132581102</v>
      </c>
    </row>
    <row r="68" spans="1:13" s="5" customFormat="1" ht="20.100000000000001" customHeight="1">
      <c r="A68" s="9">
        <v>62</v>
      </c>
      <c r="B68" s="43"/>
      <c r="C68" s="10" t="s">
        <v>31</v>
      </c>
      <c r="D68" s="10" t="s">
        <v>104</v>
      </c>
      <c r="E68" s="15">
        <v>34000</v>
      </c>
      <c r="F68" s="15">
        <f t="shared" si="0"/>
        <v>33750</v>
      </c>
      <c r="G68" s="11">
        <v>32000</v>
      </c>
      <c r="H68" s="11">
        <v>32000</v>
      </c>
      <c r="I68" s="17">
        <f t="shared" si="1"/>
        <v>0</v>
      </c>
      <c r="J68" s="11">
        <v>36000</v>
      </c>
      <c r="K68" s="11">
        <v>35000</v>
      </c>
      <c r="L68" s="17">
        <f t="shared" si="2"/>
        <v>-1000</v>
      </c>
      <c r="M68" s="18">
        <f t="shared" si="3"/>
        <v>-0.73529411764705876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60:A62"/>
    <mergeCell ref="B15:B26"/>
    <mergeCell ref="B27:B48"/>
    <mergeCell ref="B12:B14"/>
    <mergeCell ref="E3:E4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4.4"/>
  <cols>
    <col min="1" max="1" width="0.8984375" customWidth="1"/>
    <col min="2" max="2" width="50.09765625" customWidth="1"/>
    <col min="3" max="3" width="1.19921875" customWidth="1"/>
    <col min="4" max="4" width="4.296875" customWidth="1"/>
    <col min="5" max="5" width="12.398437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3.2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5" thickBot="1">
      <c r="B7" s="21"/>
      <c r="C7" s="21"/>
      <c r="D7" s="27"/>
      <c r="E7" s="27"/>
    </row>
    <row r="8" spans="2:5" ht="43.2">
      <c r="B8" s="22" t="s">
        <v>135</v>
      </c>
      <c r="C8" s="23"/>
      <c r="D8" s="28"/>
      <c r="E8" s="29">
        <v>3</v>
      </c>
    </row>
    <row r="9" spans="2:5" ht="29.4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6월</vt:lpstr>
      <vt:lpstr>호환성 보고서</vt:lpstr>
      <vt:lpstr>'6월'!Print_Titles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2016-04-06T06:42:13Z</cp:lastPrinted>
  <dcterms:created xsi:type="dcterms:W3CDTF">2004-09-18T01:03:07Z</dcterms:created>
  <dcterms:modified xsi:type="dcterms:W3CDTF">2016-08-04T01:29:04Z</dcterms:modified>
</cp:coreProperties>
</file>