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4월" sheetId="1" r:id="rId1"/>
    <sheet name="호환성 보고서" sheetId="2" r:id="rId2"/>
  </sheets>
  <externalReferences>
    <externalReference r:id="rId5"/>
  </externalReferences>
  <definedNames>
    <definedName name="물가동향2월네째주_청주시_List">'4월'!$A$1:$N$26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'4월'!$3:$4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<sst xmlns="http://schemas.openxmlformats.org/spreadsheetml/2006/main" count="156" uniqueCount="138">
  <si>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</si>
  <si>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</si>
  <si>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</si>
  <si>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</si>
  <si>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</si>
  <si>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</si>
  <si>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</si>
  <si>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</si>
  <si>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</si>
  <si>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</si>
  <si>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</si>
  <si>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</si>
  <si>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</si>
  <si>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</si>
  <si>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</si>
  <si>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</si>
  <si>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</si>
  <si>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</si>
  <si>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</si>
  <si>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</si>
  <si>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</si>
  <si>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</si>
  <si>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</si>
  <si>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</si>
  <si>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</si>
  <si>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</si>
  <si>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</si>
  <si>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</si>
  <si>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</si>
  <si>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</si>
  <si>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</si>
  <si>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</si>
  <si>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</si>
  <si>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</si>
  <si>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</si>
  <si>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</si>
  <si>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</si>
  <si>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</si>
  <si>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</si>
  <si>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</si>
  <si>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</si>
  <si>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</si>
  <si>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</si>
  <si>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</si>
  <si>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</si>
  <si>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</si>
  <si>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</si>
  <si>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</si>
  <si>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</si>
  <si>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</si>
  <si>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</si>
  <si>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</si>
  <si>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</si>
  <si>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</si>
  <si>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</si>
  <si>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</si>
  <si>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</si>
  <si>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</si>
  <si>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</si>
  <si>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</si>
  <si>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</si>
  <si>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</si>
  <si>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</si>
  <si>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</si>
  <si>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</si>
  <si>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</si>
  <si>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</si>
  <si>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</si>
  <si>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</si>
  <si>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</si>
  <si>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</si>
  <si>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</si>
  <si>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</si>
  <si>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</si>
  <si>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</si>
  <si>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</si>
  <si>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</si>
  <si>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</si>
  <si>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</si>
  <si>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</si>
  <si>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</si>
  <si>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</si>
  <si>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</si>
  <si>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</si>
  <si>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</si>
  <si>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</si>
  <si>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</si>
  <si>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</si>
  <si>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</si>
  <si>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</si>
  <si>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</si>
  <si>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</si>
  <si>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</si>
  <si>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</si>
  <si>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</si>
  <si>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</si>
  <si>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</si>
  <si>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</si>
  <si>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</si>
  <si>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</si>
  <si>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</si>
  <si>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</si>
  <si>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</si>
  <si>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</si>
  <si>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</si>
  <si>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</si>
  <si>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</si>
  <si>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</si>
  <si>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</si>
  <si>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</si>
  <si>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</si>
  <si>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</si>
  <si>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</si>
  <si>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</si>
  <si>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</si>
  <si>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</si>
  <si>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</si>
  <si>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</si>
  <si>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</si>
  <si>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</si>
  <si>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</si>
  <si>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</si>
  <si>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</si>
  <si>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</si>
  <si>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</si>
  <si>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</si>
  <si>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</si>
  <si>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</si>
  <si>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</si>
  <si>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</si>
  <si>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</si>
  <si>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</si>
  <si>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</si>
  <si>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</si>
  <si>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</si>
  <si>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</si>
  <si>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</si>
  <si>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4월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</si>
</sst>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48" activePane="bottomLeft" state="frozen"/>
      <selection pane="topLeft" activeCell="A1" sqref="A1"/>
      <selection pane="bottomLeft" activeCell="I56" sqref="I56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48250</v>
      </c>
      <c r="F5" s="15">
        <f>(G5+H5+J5+K5)/4</f>
        <v>47750</v>
      </c>
      <c r="G5" s="16">
        <v>47000</v>
      </c>
      <c r="H5" s="16">
        <v>47000</v>
      </c>
      <c r="I5" s="17">
        <f>H5-G5</f>
        <v>0</v>
      </c>
      <c r="J5" s="16">
        <v>48500</v>
      </c>
      <c r="K5" s="16">
        <v>48500</v>
      </c>
      <c r="L5" s="17">
        <f>K5-J5</f>
        <v>0</v>
      </c>
      <c r="M5" s="18">
        <f>(F5-E5)/E5*100</f>
        <v>-1.0362694300518136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2625</v>
      </c>
      <c r="F6" s="15">
        <f aca="true" t="shared" si="0" ref="F6:F68">(G6+H6+J6+K6)/4</f>
        <v>2950</v>
      </c>
      <c r="G6" s="11">
        <v>2900</v>
      </c>
      <c r="H6" s="11">
        <v>2900</v>
      </c>
      <c r="I6" s="17">
        <f aca="true" t="shared" si="1" ref="I6:I68">H6-G6</f>
        <v>0</v>
      </c>
      <c r="J6" s="11">
        <v>3000</v>
      </c>
      <c r="K6" s="11">
        <v>3000</v>
      </c>
      <c r="L6" s="17">
        <f aca="true" t="shared" si="2" ref="L6:L68">K6-J6</f>
        <v>0</v>
      </c>
      <c r="M6" s="18">
        <f aca="true" t="shared" si="3" ref="M6:M68">(F6-E6)/E6*100</f>
        <v>12.380952380952381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19000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10800</v>
      </c>
      <c r="F8" s="15">
        <f t="shared" si="0"/>
        <v>11400</v>
      </c>
      <c r="G8" s="11">
        <v>12000</v>
      </c>
      <c r="H8" s="11">
        <v>12000</v>
      </c>
      <c r="I8" s="17">
        <f t="shared" si="1"/>
        <v>0</v>
      </c>
      <c r="J8" s="11">
        <v>10800</v>
      </c>
      <c r="K8" s="11">
        <v>10800</v>
      </c>
      <c r="L8" s="17">
        <f t="shared" si="2"/>
        <v>0</v>
      </c>
      <c r="M8" s="18">
        <f t="shared" si="3"/>
        <v>5.555555555555555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7000</v>
      </c>
      <c r="F9" s="15">
        <f t="shared" si="0"/>
        <v>7250</v>
      </c>
      <c r="G9" s="11">
        <v>6500</v>
      </c>
      <c r="H9" s="11">
        <v>6500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3.571428571428571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2875</v>
      </c>
      <c r="F10" s="15">
        <f t="shared" si="0"/>
        <v>2750</v>
      </c>
      <c r="G10" s="11">
        <v>3000</v>
      </c>
      <c r="H10" s="11">
        <v>2000</v>
      </c>
      <c r="I10" s="17">
        <f t="shared" si="1"/>
        <v>-1000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-4.3478260869565215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2325</v>
      </c>
      <c r="F11" s="15">
        <f t="shared" si="0"/>
        <v>2325</v>
      </c>
      <c r="G11" s="11">
        <v>2500</v>
      </c>
      <c r="H11" s="11">
        <v>2500</v>
      </c>
      <c r="I11" s="17">
        <f t="shared" si="1"/>
        <v>0</v>
      </c>
      <c r="J11" s="11">
        <v>2000</v>
      </c>
      <c r="K11" s="11">
        <v>2300</v>
      </c>
      <c r="L11" s="17">
        <f t="shared" si="2"/>
        <v>300</v>
      </c>
      <c r="M11" s="18">
        <f t="shared" si="3"/>
        <v>0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1525</v>
      </c>
      <c r="F12" s="15">
        <f t="shared" si="0"/>
        <v>1225</v>
      </c>
      <c r="G12" s="11">
        <v>1500</v>
      </c>
      <c r="H12" s="11">
        <v>1500</v>
      </c>
      <c r="I12" s="17">
        <f t="shared" si="1"/>
        <v>0</v>
      </c>
      <c r="J12" s="11">
        <v>600</v>
      </c>
      <c r="K12" s="11">
        <v>1300</v>
      </c>
      <c r="L12" s="17">
        <f t="shared" si="2"/>
        <v>700</v>
      </c>
      <c r="M12" s="18">
        <f t="shared" si="3"/>
        <v>-19.672131147540984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2650</v>
      </c>
      <c r="F13" s="15">
        <f t="shared" si="0"/>
        <v>2250</v>
      </c>
      <c r="G13" s="11">
        <v>3000</v>
      </c>
      <c r="H13" s="11">
        <v>3000</v>
      </c>
      <c r="I13" s="17">
        <f t="shared" si="1"/>
        <v>0</v>
      </c>
      <c r="J13" s="11">
        <v>1500</v>
      </c>
      <c r="K13" s="11">
        <v>1500</v>
      </c>
      <c r="L13" s="17">
        <f t="shared" si="2"/>
        <v>0</v>
      </c>
      <c r="M13" s="18">
        <f t="shared" si="3"/>
        <v>-15.09433962264151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2125</v>
      </c>
      <c r="F14" s="15">
        <f t="shared" si="0"/>
        <v>2050</v>
      </c>
      <c r="G14" s="11">
        <v>2800</v>
      </c>
      <c r="H14" s="11">
        <v>2800</v>
      </c>
      <c r="I14" s="17">
        <f t="shared" si="1"/>
        <v>0</v>
      </c>
      <c r="J14" s="11">
        <v>1300</v>
      </c>
      <c r="K14" s="11">
        <v>1300</v>
      </c>
      <c r="L14" s="17">
        <f t="shared" si="2"/>
        <v>0</v>
      </c>
      <c r="M14" s="18">
        <f t="shared" si="3"/>
        <v>-3.5294117647058822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23080</v>
      </c>
      <c r="F15" s="15">
        <f t="shared" si="0"/>
        <v>68750</v>
      </c>
      <c r="G15" s="11">
        <v>75000</v>
      </c>
      <c r="H15" s="11">
        <v>75000</v>
      </c>
      <c r="I15" s="17">
        <f t="shared" si="1"/>
        <v>0</v>
      </c>
      <c r="J15" s="11">
        <v>55000</v>
      </c>
      <c r="K15" s="11">
        <v>70000</v>
      </c>
      <c r="L15" s="17">
        <f t="shared" si="2"/>
        <v>15000</v>
      </c>
      <c r="M15" s="18">
        <f t="shared" si="3"/>
        <v>197.87694974003466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28250</v>
      </c>
      <c r="F16" s="15">
        <f t="shared" si="0"/>
        <v>69250</v>
      </c>
      <c r="G16" s="11">
        <v>68000</v>
      </c>
      <c r="H16" s="11">
        <v>68000</v>
      </c>
      <c r="I16" s="17">
        <f t="shared" si="1"/>
        <v>0</v>
      </c>
      <c r="J16" s="11">
        <v>65000</v>
      </c>
      <c r="K16" s="11">
        <v>76000</v>
      </c>
      <c r="L16" s="17">
        <f t="shared" si="2"/>
        <v>11000</v>
      </c>
      <c r="M16" s="18">
        <f t="shared" si="3"/>
        <v>145.13274336283186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1425</v>
      </c>
      <c r="F17" s="15">
        <f t="shared" si="0"/>
        <v>1600</v>
      </c>
      <c r="G17" s="11">
        <v>1700</v>
      </c>
      <c r="H17" s="11">
        <v>1700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12.280701754385964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5388</v>
      </c>
      <c r="F19" s="15">
        <f t="shared" si="0"/>
        <v>4600</v>
      </c>
      <c r="G19" s="11">
        <v>4900</v>
      </c>
      <c r="H19" s="11">
        <v>4900</v>
      </c>
      <c r="I19" s="17">
        <f t="shared" si="1"/>
        <v>0</v>
      </c>
      <c r="J19" s="11">
        <v>4300</v>
      </c>
      <c r="K19" s="11">
        <v>4300</v>
      </c>
      <c r="L19" s="17">
        <f t="shared" si="2"/>
        <v>0</v>
      </c>
      <c r="M19" s="18">
        <f t="shared" si="3"/>
        <v>-14.625092798812176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-6.944444444444445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10050</v>
      </c>
      <c r="F22" s="15">
        <f t="shared" si="0"/>
        <v>8125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4900</v>
      </c>
      <c r="L22" s="17">
        <f t="shared" si="2"/>
        <v>-7700</v>
      </c>
      <c r="M22" s="18">
        <f t="shared" si="3"/>
        <v>-19.154228855721392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2775</v>
      </c>
      <c r="F23" s="15">
        <f t="shared" si="0"/>
        <v>3150</v>
      </c>
      <c r="G23" s="11">
        <v>2800</v>
      </c>
      <c r="H23" s="11">
        <v>2800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13.513513513513514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15250</v>
      </c>
      <c r="F24" s="15">
        <f t="shared" si="0"/>
        <v>14600</v>
      </c>
      <c r="G24" s="11">
        <v>16000</v>
      </c>
      <c r="H24" s="11">
        <v>16000</v>
      </c>
      <c r="I24" s="17">
        <f t="shared" si="1"/>
        <v>0</v>
      </c>
      <c r="J24" s="11">
        <v>11900</v>
      </c>
      <c r="K24" s="11">
        <v>14500</v>
      </c>
      <c r="L24" s="17">
        <f t="shared" si="2"/>
        <v>2600</v>
      </c>
      <c r="M24" s="18">
        <f t="shared" si="3"/>
        <v>-4.2622950819672125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5400</v>
      </c>
      <c r="F25" s="15">
        <f t="shared" si="0"/>
        <v>5100</v>
      </c>
      <c r="G25" s="11">
        <v>2800</v>
      </c>
      <c r="H25" s="11">
        <v>2800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-5.555555555555555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8650</v>
      </c>
      <c r="F26" s="15">
        <f t="shared" si="0"/>
        <v>9750</v>
      </c>
      <c r="G26" s="11">
        <v>9800</v>
      </c>
      <c r="H26" s="11">
        <v>9800</v>
      </c>
      <c r="I26" s="17">
        <f t="shared" si="1"/>
        <v>0</v>
      </c>
      <c r="J26" s="11">
        <v>9700</v>
      </c>
      <c r="K26" s="11">
        <v>9700</v>
      </c>
      <c r="L26" s="17">
        <f t="shared" si="2"/>
        <v>0</v>
      </c>
      <c r="M26" s="18">
        <f t="shared" si="3"/>
        <v>12.716763005780345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5000</v>
      </c>
      <c r="I28" s="17">
        <f t="shared" si="1"/>
        <v>-1000</v>
      </c>
      <c r="J28" s="11">
        <v>5000</v>
      </c>
      <c r="K28" s="11">
        <v>6000</v>
      </c>
      <c r="L28" s="17">
        <f t="shared" si="2"/>
        <v>1000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6000</v>
      </c>
      <c r="I32" s="17">
        <f t="shared" si="1"/>
        <v>1000</v>
      </c>
      <c r="J32" s="11">
        <v>6000</v>
      </c>
      <c r="K32" s="11">
        <v>5000</v>
      </c>
      <c r="L32" s="17">
        <f t="shared" si="2"/>
        <v>-1000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20000</v>
      </c>
      <c r="I35" s="17">
        <f t="shared" si="1"/>
        <v>5000</v>
      </c>
      <c r="J35" s="11">
        <v>20000</v>
      </c>
      <c r="K35" s="11">
        <v>15000</v>
      </c>
      <c r="L35" s="17">
        <f t="shared" si="2"/>
        <v>-5000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8000</v>
      </c>
      <c r="I37" s="17">
        <f t="shared" si="1"/>
        <v>-1000</v>
      </c>
      <c r="J37" s="11">
        <v>8000</v>
      </c>
      <c r="K37" s="11">
        <v>9000</v>
      </c>
      <c r="L37" s="17">
        <f t="shared" si="2"/>
        <v>1000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4500</v>
      </c>
      <c r="I38" s="17">
        <f t="shared" si="1"/>
        <v>500</v>
      </c>
      <c r="J38" s="11">
        <v>4500</v>
      </c>
      <c r="K38" s="11">
        <v>4000</v>
      </c>
      <c r="L38" s="17">
        <f t="shared" si="2"/>
        <v>-500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5000</v>
      </c>
      <c r="I39" s="17">
        <f t="shared" si="1"/>
        <v>500</v>
      </c>
      <c r="J39" s="11">
        <v>5000</v>
      </c>
      <c r="K39" s="11">
        <v>4500</v>
      </c>
      <c r="L39" s="17">
        <f t="shared" si="2"/>
        <v>-500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18500</v>
      </c>
      <c r="F40" s="15">
        <f t="shared" si="0"/>
        <v>18500</v>
      </c>
      <c r="G40" s="11">
        <v>18000</v>
      </c>
      <c r="H40" s="11">
        <v>19000</v>
      </c>
      <c r="I40" s="17">
        <f t="shared" si="1"/>
        <v>1000</v>
      </c>
      <c r="J40" s="11">
        <v>19000</v>
      </c>
      <c r="K40" s="11">
        <v>18000</v>
      </c>
      <c r="L40" s="17">
        <f t="shared" si="2"/>
        <v>-1000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10000</v>
      </c>
      <c r="I42" s="17">
        <f t="shared" si="1"/>
        <v>1500</v>
      </c>
      <c r="J42" s="11">
        <v>10000</v>
      </c>
      <c r="K42" s="11">
        <v>8500</v>
      </c>
      <c r="L42" s="17">
        <f t="shared" si="2"/>
        <v>-1500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15000</v>
      </c>
      <c r="G43" s="11">
        <v>15000</v>
      </c>
      <c r="H43" s="11">
        <v>15000</v>
      </c>
      <c r="I43" s="17">
        <f t="shared" si="1"/>
        <v>0</v>
      </c>
      <c r="J43" s="11">
        <v>15000</v>
      </c>
      <c r="K43" s="11">
        <v>15000</v>
      </c>
      <c r="L43" s="17">
        <f t="shared" si="2"/>
        <v>0</v>
      </c>
      <c r="M43" s="18">
        <f t="shared" si="3"/>
        <v>7.142857142857142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4000</v>
      </c>
      <c r="G44" s="11">
        <v>4800</v>
      </c>
      <c r="H44" s="11">
        <v>3200</v>
      </c>
      <c r="I44" s="17">
        <f t="shared" si="1"/>
        <v>-1600</v>
      </c>
      <c r="J44" s="11">
        <v>3200</v>
      </c>
      <c r="K44" s="11">
        <v>4800</v>
      </c>
      <c r="L44" s="17">
        <f t="shared" si="2"/>
        <v>1600</v>
      </c>
      <c r="M44" s="18">
        <f t="shared" si="3"/>
        <v>25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16500</v>
      </c>
      <c r="G45" s="11">
        <v>13000</v>
      </c>
      <c r="H45" s="11">
        <v>20000</v>
      </c>
      <c r="I45" s="17">
        <f t="shared" si="1"/>
        <v>7000</v>
      </c>
      <c r="J45" s="11">
        <v>20000</v>
      </c>
      <c r="K45" s="11">
        <v>13000</v>
      </c>
      <c r="L45" s="17">
        <f t="shared" si="2"/>
        <v>-7000</v>
      </c>
      <c r="M45" s="18">
        <f t="shared" si="3"/>
        <v>17.857142857142858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4000</v>
      </c>
      <c r="H46" s="11">
        <v>4500</v>
      </c>
      <c r="I46" s="17">
        <f t="shared" si="1"/>
        <v>500</v>
      </c>
      <c r="J46" s="11">
        <v>4500</v>
      </c>
      <c r="K46" s="11">
        <v>4000</v>
      </c>
      <c r="L46" s="17">
        <f t="shared" si="2"/>
        <v>-500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11.11111111111111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8000</v>
      </c>
      <c r="I51" s="17">
        <f t="shared" si="1"/>
        <v>-1000</v>
      </c>
      <c r="J51" s="11">
        <v>8000</v>
      </c>
      <c r="K51" s="11">
        <v>9000</v>
      </c>
      <c r="L51" s="17">
        <f t="shared" si="2"/>
        <v>1000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3000</v>
      </c>
      <c r="I52" s="17">
        <f t="shared" si="1"/>
        <v>-1000</v>
      </c>
      <c r="J52" s="11">
        <v>3000</v>
      </c>
      <c r="K52" s="11">
        <v>4000</v>
      </c>
      <c r="L52" s="17">
        <f t="shared" si="2"/>
        <v>1000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17500</v>
      </c>
      <c r="G54" s="11">
        <v>20000</v>
      </c>
      <c r="H54" s="11">
        <v>15000</v>
      </c>
      <c r="I54" s="17">
        <f t="shared" si="1"/>
        <v>-5000</v>
      </c>
      <c r="J54" s="11">
        <v>15000</v>
      </c>
      <c r="K54" s="11">
        <v>20000</v>
      </c>
      <c r="L54" s="17">
        <f t="shared" si="2"/>
        <v>5000</v>
      </c>
      <c r="M54" s="18">
        <f t="shared" si="3"/>
        <v>16.666666666666664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300</v>
      </c>
      <c r="G58" s="11">
        <v>300</v>
      </c>
      <c r="H58" s="11">
        <v>300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9.090909090909092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10000</v>
      </c>
      <c r="I59" s="17">
        <f t="shared" si="1"/>
        <v>-1000</v>
      </c>
      <c r="J59" s="11">
        <v>10000</v>
      </c>
      <c r="K59" s="11">
        <v>11000</v>
      </c>
      <c r="L59" s="17">
        <f t="shared" si="2"/>
        <v>1000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10000</v>
      </c>
      <c r="I61" s="17">
        <f t="shared" si="1"/>
        <v>3000</v>
      </c>
      <c r="J61" s="11">
        <v>10000</v>
      </c>
      <c r="K61" s="11">
        <v>7000</v>
      </c>
      <c r="L61" s="17">
        <f t="shared" si="2"/>
        <v>-3000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30000</v>
      </c>
      <c r="I63" s="17">
        <f t="shared" si="1"/>
        <v>-10000</v>
      </c>
      <c r="J63" s="11">
        <v>30000</v>
      </c>
      <c r="K63" s="11">
        <v>40000</v>
      </c>
      <c r="L63" s="17">
        <f t="shared" si="2"/>
        <v>10000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4875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5000</v>
      </c>
      <c r="L64" s="17">
        <f t="shared" si="2"/>
        <v>500</v>
      </c>
      <c r="M64" s="18">
        <f t="shared" si="3"/>
        <v>2.631578947368421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2000</v>
      </c>
      <c r="I65" s="17">
        <f t="shared" si="1"/>
        <v>-3000</v>
      </c>
      <c r="J65" s="11">
        <v>2000</v>
      </c>
      <c r="K65" s="11">
        <v>5000</v>
      </c>
      <c r="L65" s="17">
        <f t="shared" si="2"/>
        <v>3000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85000</v>
      </c>
      <c r="G66" s="11">
        <v>100000</v>
      </c>
      <c r="H66" s="11">
        <v>70000</v>
      </c>
      <c r="I66" s="17">
        <f t="shared" si="1"/>
        <v>-30000</v>
      </c>
      <c r="J66" s="11">
        <v>70000</v>
      </c>
      <c r="K66" s="11">
        <v>100000</v>
      </c>
      <c r="L66" s="17">
        <f t="shared" si="2"/>
        <v>30000</v>
      </c>
      <c r="M66" s="18">
        <f t="shared" si="3"/>
        <v>-5.555555555555555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1859</v>
      </c>
      <c r="F67" s="15">
        <f t="shared" si="0"/>
        <v>1846.25</v>
      </c>
      <c r="G67" s="11">
        <v>1820</v>
      </c>
      <c r="H67" s="11">
        <v>1875</v>
      </c>
      <c r="I67" s="17">
        <f t="shared" si="1"/>
        <v>55</v>
      </c>
      <c r="J67" s="11">
        <v>1875</v>
      </c>
      <c r="K67" s="11">
        <v>1815</v>
      </c>
      <c r="L67" s="17">
        <f t="shared" si="2"/>
        <v>-60</v>
      </c>
      <c r="M67" s="18">
        <f t="shared" si="3"/>
        <v>-0.685852608929532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42500</v>
      </c>
      <c r="F68" s="15">
        <f t="shared" si="0"/>
        <v>43000</v>
      </c>
      <c r="G68" s="11">
        <v>42000</v>
      </c>
      <c r="H68" s="11">
        <v>45000</v>
      </c>
      <c r="I68" s="17">
        <f t="shared" si="1"/>
        <v>3000</v>
      </c>
      <c r="J68" s="11">
        <v>43000</v>
      </c>
      <c r="K68" s="11">
        <v>42000</v>
      </c>
      <c r="L68" s="17">
        <f t="shared" si="2"/>
        <v>-1000</v>
      </c>
      <c r="M68" s="18">
        <f t="shared" si="3"/>
        <v>1.1764705882352942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2014-02-04T08:36:36Z</cp:lastPrinted>
  <dcterms:created xsi:type="dcterms:W3CDTF">2004-09-18T01:03:07Z</dcterms:created>
  <dcterms:modified xsi:type="dcterms:W3CDTF">2014-05-02T00:34:25Z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