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  <sheet name="호환성 보고서" sheetId="2" r:id="rId2"/>
  </sheets>
  <externalReferences>
    <externalReference r:id="rId5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  <definedName name="물가동향2월네째주_청주시_List">'12월'!$A$1:$N$26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<sst xmlns="http://schemas.openxmlformats.org/spreadsheetml/2006/main" count="156" uniqueCount="138">
  <si>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</si>
  <si>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</si>
  <si>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</si>
  <si>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</si>
  <si>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</si>
  <si>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</si>
  <si>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</si>
  <si>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</si>
  <si>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</si>
  <si>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</si>
  <si>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</si>
  <si>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</si>
  <si>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</si>
  <si>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</si>
  <si>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</si>
  <si>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</si>
  <si>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</si>
  <si>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</si>
  <si>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</si>
  <si>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</si>
  <si>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</si>
  <si>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</si>
  <si>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</si>
  <si>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</si>
  <si>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</si>
  <si>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</si>
  <si>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</si>
  <si>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</si>
  <si>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</si>
  <si>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</si>
  <si>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</si>
  <si>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</si>
  <si>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</si>
  <si>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</si>
  <si>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</si>
  <si>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</si>
  <si>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</si>
  <si>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</si>
  <si>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</si>
  <si>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</si>
  <si>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</si>
  <si>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</si>
  <si>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</si>
  <si>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</si>
  <si>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</si>
  <si>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</si>
  <si>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</si>
  <si>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</si>
  <si>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</si>
  <si>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</si>
  <si>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</si>
  <si>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</si>
  <si>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</si>
  <si>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</si>
  <si>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</si>
  <si>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</si>
  <si>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</si>
  <si>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</si>
  <si>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</si>
  <si>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</si>
  <si>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</si>
  <si>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</si>
  <si>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</si>
  <si>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</si>
  <si>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</si>
  <si>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</si>
  <si>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</si>
  <si>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</si>
  <si>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</si>
  <si>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</si>
  <si>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</si>
  <si>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</si>
  <si>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</si>
  <si>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</si>
  <si>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</si>
  <si>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</si>
  <si>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</si>
  <si>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</si>
  <si>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</si>
  <si>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</si>
  <si>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</si>
  <si>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</si>
  <si>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</si>
  <si>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</si>
  <si>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</si>
  <si>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</si>
  <si>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</si>
  <si>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</si>
  <si>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</si>
  <si>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</si>
  <si>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</si>
  <si>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</si>
  <si>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</si>
  <si>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</si>
  <si>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</si>
  <si>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</si>
  <si>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</si>
  <si>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</si>
  <si>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</si>
  <si>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</si>
  <si>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</si>
  <si>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</si>
  <si>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</si>
  <si>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</si>
  <si>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</si>
  <si>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</si>
  <si>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</si>
  <si>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</si>
  <si>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</si>
  <si>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</si>
  <si>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</si>
  <si>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</si>
  <si>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</si>
  <si>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</si>
  <si>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</si>
  <si>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</si>
  <si>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</si>
  <si>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</si>
  <si>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</si>
  <si>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</si>
  <si>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</si>
  <si>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</si>
  <si>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</si>
  <si>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</si>
  <si>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</si>
  <si>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</si>
  <si>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</si>
  <si>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</si>
  <si>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</si>
  <si>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</si>
  <si>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</si>
  <si>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</si>
  <si>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</si>
  <si>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</si>
  <si>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</si>
  <si>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</si>
  <si>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</si>
  <si>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2013년 6월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</si>
</sst>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7" xfId="0" applyNumberFormat="1" applyFont="1" applyFill="1" applyBorder="1" applyAlignment="1">
      <alignment horizontal="center" vertical="center" shrinkToFi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49">
      <selection activeCell="H67" sqref="H67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2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19.5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47250</v>
      </c>
      <c r="F5" s="15">
        <f>(G5+H5+J5+K5)/4</f>
        <v>47750</v>
      </c>
      <c r="G5" s="16">
        <v>46000</v>
      </c>
      <c r="H5" s="16">
        <v>46000</v>
      </c>
      <c r="I5" s="17">
        <f>H5-G5</f>
        <v>0</v>
      </c>
      <c r="J5" s="16">
        <v>49500</v>
      </c>
      <c r="K5" s="16">
        <v>49500</v>
      </c>
      <c r="L5" s="17">
        <f>K5-J5</f>
        <v>0</v>
      </c>
      <c r="M5" s="18">
        <f>(F5-E5)/E5*100</f>
        <v>1.0582010582010581</v>
      </c>
    </row>
    <row r="6" spans="1:13" s="5" customFormat="1" ht="19.5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2700</v>
      </c>
      <c r="F6" s="15">
        <f aca="true" t="shared" si="0" ref="F6:F68">(G6+H6+J6+K6)/4</f>
        <v>2700</v>
      </c>
      <c r="G6" s="11">
        <v>2700</v>
      </c>
      <c r="H6" s="11">
        <v>2700</v>
      </c>
      <c r="I6" s="17">
        <f aca="true" t="shared" si="1" ref="I6:I68">H6-G6</f>
        <v>0</v>
      </c>
      <c r="J6" s="11">
        <v>2700</v>
      </c>
      <c r="K6" s="11">
        <v>2700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0"/>
      <c r="C7" s="10" t="s">
        <v>40</v>
      </c>
      <c r="D7" s="10" t="s">
        <v>43</v>
      </c>
      <c r="E7" s="15">
        <v>16700</v>
      </c>
      <c r="F7" s="15">
        <f t="shared" si="0"/>
        <v>18100</v>
      </c>
      <c r="G7" s="11">
        <v>16000</v>
      </c>
      <c r="H7" s="11">
        <v>18000</v>
      </c>
      <c r="I7" s="17">
        <f t="shared" si="1"/>
        <v>2000</v>
      </c>
      <c r="J7" s="11">
        <v>19200</v>
      </c>
      <c r="K7" s="11">
        <v>19200</v>
      </c>
      <c r="L7" s="17">
        <f t="shared" si="2"/>
        <v>0</v>
      </c>
      <c r="M7" s="18">
        <f t="shared" si="3"/>
        <v>8.383233532934131</v>
      </c>
    </row>
    <row r="8" spans="1:13" s="5" customFormat="1" ht="19.5" customHeight="1">
      <c r="A8" s="9">
        <v>4</v>
      </c>
      <c r="B8" s="40"/>
      <c r="C8" s="10" t="s">
        <v>17</v>
      </c>
      <c r="D8" s="10" t="s">
        <v>44</v>
      </c>
      <c r="E8" s="15">
        <v>9000</v>
      </c>
      <c r="F8" s="15">
        <f t="shared" si="0"/>
        <v>10425</v>
      </c>
      <c r="G8" s="11">
        <v>9000</v>
      </c>
      <c r="H8" s="11">
        <v>12000</v>
      </c>
      <c r="I8" s="17">
        <f t="shared" si="1"/>
        <v>3000</v>
      </c>
      <c r="J8" s="11">
        <v>9300</v>
      </c>
      <c r="K8" s="11">
        <v>11400</v>
      </c>
      <c r="L8" s="17">
        <f t="shared" si="2"/>
        <v>2100</v>
      </c>
      <c r="M8" s="18">
        <f t="shared" si="3"/>
        <v>15.833333333333332</v>
      </c>
    </row>
    <row r="9" spans="1:13" s="5" customFormat="1" ht="19.5" customHeight="1">
      <c r="A9" s="9">
        <v>5</v>
      </c>
      <c r="B9" s="40"/>
      <c r="C9" s="10" t="s">
        <v>116</v>
      </c>
      <c r="D9" s="10" t="s">
        <v>45</v>
      </c>
      <c r="E9" s="15">
        <v>6500</v>
      </c>
      <c r="F9" s="15">
        <f t="shared" si="0"/>
        <v>6625</v>
      </c>
      <c r="G9" s="11">
        <v>5000</v>
      </c>
      <c r="H9" s="11">
        <v>5500</v>
      </c>
      <c r="I9" s="17">
        <f t="shared" si="1"/>
        <v>500</v>
      </c>
      <c r="J9" s="11">
        <v>8000</v>
      </c>
      <c r="K9" s="11">
        <v>8000</v>
      </c>
      <c r="L9" s="17">
        <f t="shared" si="2"/>
        <v>0</v>
      </c>
      <c r="M9" s="18">
        <f t="shared" si="3"/>
        <v>1.9230769230769231</v>
      </c>
    </row>
    <row r="10" spans="1:13" s="5" customFormat="1" ht="19.5" customHeight="1">
      <c r="A10" s="9">
        <v>6</v>
      </c>
      <c r="B10" s="40"/>
      <c r="C10" s="10" t="s">
        <v>48</v>
      </c>
      <c r="D10" s="10" t="s">
        <v>46</v>
      </c>
      <c r="E10" s="15">
        <v>2750</v>
      </c>
      <c r="F10" s="15">
        <f t="shared" si="0"/>
        <v>2750</v>
      </c>
      <c r="G10" s="11">
        <v>2500</v>
      </c>
      <c r="H10" s="11">
        <v>2500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0"/>
      <c r="C11" s="10" t="s">
        <v>41</v>
      </c>
      <c r="D11" s="10" t="s">
        <v>45</v>
      </c>
      <c r="E11" s="15">
        <v>2500</v>
      </c>
      <c r="F11" s="15">
        <f t="shared" si="0"/>
        <v>2750</v>
      </c>
      <c r="G11" s="11">
        <v>2500</v>
      </c>
      <c r="H11" s="11">
        <v>2500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10</v>
      </c>
    </row>
    <row r="12" spans="1:13" s="5" customFormat="1" ht="19.5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1975</v>
      </c>
      <c r="F12" s="15">
        <f t="shared" si="0"/>
        <v>2362.5</v>
      </c>
      <c r="G12" s="11">
        <v>2500</v>
      </c>
      <c r="H12" s="11">
        <v>2700</v>
      </c>
      <c r="I12" s="17">
        <f t="shared" si="1"/>
        <v>200</v>
      </c>
      <c r="J12" s="11">
        <v>2050</v>
      </c>
      <c r="K12" s="11">
        <v>2200</v>
      </c>
      <c r="L12" s="17">
        <f t="shared" si="2"/>
        <v>150</v>
      </c>
      <c r="M12" s="18">
        <f t="shared" si="3"/>
        <v>19.62025316455696</v>
      </c>
    </row>
    <row r="13" spans="1:13" s="5" customFormat="1" ht="19.5" customHeight="1">
      <c r="A13" s="9">
        <v>9</v>
      </c>
      <c r="B13" s="40"/>
      <c r="C13" s="10" t="s">
        <v>24</v>
      </c>
      <c r="D13" s="10" t="s">
        <v>50</v>
      </c>
      <c r="E13" s="15">
        <v>4300</v>
      </c>
      <c r="F13" s="15">
        <f t="shared" si="0"/>
        <v>3350</v>
      </c>
      <c r="G13" s="11">
        <v>4000</v>
      </c>
      <c r="H13" s="11">
        <v>3300</v>
      </c>
      <c r="I13" s="17">
        <f t="shared" si="1"/>
        <v>-700</v>
      </c>
      <c r="J13" s="11">
        <v>2550</v>
      </c>
      <c r="K13" s="11">
        <v>3550</v>
      </c>
      <c r="L13" s="17">
        <f t="shared" si="2"/>
        <v>1000</v>
      </c>
      <c r="M13" s="18">
        <f t="shared" si="3"/>
        <v>-22.093023255813954</v>
      </c>
    </row>
    <row r="14" spans="1:13" s="5" customFormat="1" ht="19.5" customHeight="1">
      <c r="A14" s="9">
        <v>10</v>
      </c>
      <c r="B14" s="40"/>
      <c r="C14" s="10" t="s">
        <v>25</v>
      </c>
      <c r="D14" s="10" t="s">
        <v>51</v>
      </c>
      <c r="E14" s="15">
        <v>3375</v>
      </c>
      <c r="F14" s="15">
        <f t="shared" si="0"/>
        <v>2700</v>
      </c>
      <c r="G14" s="11">
        <v>3300</v>
      </c>
      <c r="H14" s="11">
        <v>3300</v>
      </c>
      <c r="I14" s="17">
        <f t="shared" si="1"/>
        <v>0</v>
      </c>
      <c r="J14" s="11">
        <v>2100</v>
      </c>
      <c r="K14" s="11">
        <v>2100</v>
      </c>
      <c r="L14" s="17">
        <f t="shared" si="2"/>
        <v>0</v>
      </c>
      <c r="M14" s="18">
        <f t="shared" si="3"/>
        <v>-20</v>
      </c>
    </row>
    <row r="15" spans="1:13" s="5" customFormat="1" ht="19.5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29325</v>
      </c>
      <c r="F15" s="15">
        <f t="shared" si="0"/>
        <v>28165</v>
      </c>
      <c r="G15" s="11">
        <v>30000</v>
      </c>
      <c r="H15" s="11">
        <v>30000</v>
      </c>
      <c r="I15" s="17">
        <f t="shared" si="1"/>
        <v>0</v>
      </c>
      <c r="J15" s="11">
        <v>28330</v>
      </c>
      <c r="K15" s="11">
        <v>24330</v>
      </c>
      <c r="L15" s="17">
        <f t="shared" si="2"/>
        <v>-4000</v>
      </c>
      <c r="M15" s="18">
        <f t="shared" si="3"/>
        <v>-3.9556692242114235</v>
      </c>
    </row>
    <row r="16" spans="1:13" s="5" customFormat="1" ht="19.5" customHeight="1">
      <c r="A16" s="9">
        <v>12</v>
      </c>
      <c r="B16" s="36"/>
      <c r="C16" s="10" t="s">
        <v>52</v>
      </c>
      <c r="D16" s="10" t="s">
        <v>129</v>
      </c>
      <c r="E16" s="15">
        <v>37875</v>
      </c>
      <c r="F16" s="15">
        <f t="shared" si="0"/>
        <v>43125</v>
      </c>
      <c r="G16" s="11">
        <v>42500</v>
      </c>
      <c r="H16" s="11">
        <v>42500</v>
      </c>
      <c r="I16" s="17">
        <f t="shared" si="1"/>
        <v>0</v>
      </c>
      <c r="J16" s="11">
        <v>40000</v>
      </c>
      <c r="K16" s="11">
        <v>47500</v>
      </c>
      <c r="L16" s="17">
        <f t="shared" si="2"/>
        <v>7500</v>
      </c>
      <c r="M16" s="18">
        <f t="shared" si="3"/>
        <v>13.861386138613863</v>
      </c>
    </row>
    <row r="17" spans="1:13" s="5" customFormat="1" ht="19.5" customHeight="1">
      <c r="A17" s="9">
        <v>13</v>
      </c>
      <c r="B17" s="36"/>
      <c r="C17" s="10" t="s">
        <v>27</v>
      </c>
      <c r="D17" s="10" t="s">
        <v>78</v>
      </c>
      <c r="E17" s="15">
        <v>1500</v>
      </c>
      <c r="F17" s="15">
        <f t="shared" si="0"/>
        <v>1500</v>
      </c>
      <c r="G17" s="11">
        <v>1500</v>
      </c>
      <c r="H17" s="11">
        <v>1500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6"/>
      <c r="C18" s="10" t="s">
        <v>53</v>
      </c>
      <c r="D18" s="10" t="s">
        <v>79</v>
      </c>
      <c r="E18" s="15">
        <v>1900</v>
      </c>
      <c r="F18" s="15">
        <f t="shared" si="0"/>
        <v>1862.5</v>
      </c>
      <c r="G18" s="11">
        <v>2000</v>
      </c>
      <c r="H18" s="11">
        <v>2000</v>
      </c>
      <c r="I18" s="17">
        <f t="shared" si="1"/>
        <v>0</v>
      </c>
      <c r="J18" s="11">
        <v>1650</v>
      </c>
      <c r="K18" s="11">
        <v>1800</v>
      </c>
      <c r="L18" s="17">
        <f t="shared" si="2"/>
        <v>150</v>
      </c>
      <c r="M18" s="18">
        <f t="shared" si="3"/>
        <v>-1.9736842105263157</v>
      </c>
    </row>
    <row r="19" spans="1:13" s="5" customFormat="1" ht="19.5" customHeight="1">
      <c r="A19" s="9">
        <v>15</v>
      </c>
      <c r="B19" s="36"/>
      <c r="C19" s="10" t="s">
        <v>21</v>
      </c>
      <c r="D19" s="19" t="s">
        <v>80</v>
      </c>
      <c r="E19" s="15">
        <v>4450</v>
      </c>
      <c r="F19" s="15">
        <f t="shared" si="0"/>
        <v>4450</v>
      </c>
      <c r="G19" s="11">
        <v>4900</v>
      </c>
      <c r="H19" s="11">
        <v>4900</v>
      </c>
      <c r="I19" s="17">
        <f t="shared" si="1"/>
        <v>0</v>
      </c>
      <c r="J19" s="11">
        <v>4000</v>
      </c>
      <c r="K19" s="11">
        <v>4000</v>
      </c>
      <c r="L19" s="17">
        <f t="shared" si="2"/>
        <v>0</v>
      </c>
      <c r="M19" s="18">
        <f t="shared" si="3"/>
        <v>0</v>
      </c>
    </row>
    <row r="20" spans="1:13" s="5" customFormat="1" ht="19.5" customHeight="1">
      <c r="A20" s="9">
        <v>16</v>
      </c>
      <c r="B20" s="36"/>
      <c r="C20" s="10" t="s">
        <v>26</v>
      </c>
      <c r="D20" s="10" t="s">
        <v>81</v>
      </c>
      <c r="E20" s="15">
        <v>720</v>
      </c>
      <c r="F20" s="15">
        <f t="shared" si="0"/>
        <v>720</v>
      </c>
      <c r="G20" s="11">
        <v>800</v>
      </c>
      <c r="H20" s="11">
        <v>800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6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6"/>
      <c r="C22" s="10" t="s">
        <v>23</v>
      </c>
      <c r="D22" s="10" t="s">
        <v>83</v>
      </c>
      <c r="E22" s="15">
        <v>10550</v>
      </c>
      <c r="F22" s="15">
        <f t="shared" si="0"/>
        <v>10550</v>
      </c>
      <c r="G22" s="12">
        <v>9000</v>
      </c>
      <c r="H22" s="12">
        <v>9000</v>
      </c>
      <c r="I22" s="17">
        <f t="shared" si="1"/>
        <v>0</v>
      </c>
      <c r="J22" s="12">
        <v>12100</v>
      </c>
      <c r="K22" s="12">
        <v>12100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6"/>
      <c r="C23" s="10" t="s">
        <v>54</v>
      </c>
      <c r="D23" s="10" t="s">
        <v>84</v>
      </c>
      <c r="E23" s="15">
        <v>3150</v>
      </c>
      <c r="F23" s="15">
        <f t="shared" si="0"/>
        <v>3150</v>
      </c>
      <c r="G23" s="11">
        <v>3800</v>
      </c>
      <c r="H23" s="11">
        <v>3800</v>
      </c>
      <c r="I23" s="17">
        <f t="shared" si="1"/>
        <v>0</v>
      </c>
      <c r="J23" s="11">
        <v>2500</v>
      </c>
      <c r="K23" s="11">
        <v>2500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36"/>
      <c r="C24" s="10" t="s">
        <v>29</v>
      </c>
      <c r="D24" s="10" t="s">
        <v>85</v>
      </c>
      <c r="E24" s="15">
        <v>15450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36"/>
      <c r="C25" s="10" t="s">
        <v>55</v>
      </c>
      <c r="D25" s="19" t="s">
        <v>86</v>
      </c>
      <c r="E25" s="15">
        <v>6950</v>
      </c>
      <c r="F25" s="15">
        <f t="shared" si="0"/>
        <v>6950</v>
      </c>
      <c r="G25" s="11">
        <v>6500</v>
      </c>
      <c r="H25" s="11">
        <v>6500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37"/>
      <c r="C26" s="10" t="s">
        <v>56</v>
      </c>
      <c r="D26" s="19" t="s">
        <v>87</v>
      </c>
      <c r="E26" s="15">
        <v>8550</v>
      </c>
      <c r="F26" s="15">
        <f t="shared" si="0"/>
        <v>8550</v>
      </c>
      <c r="G26" s="11">
        <v>7800</v>
      </c>
      <c r="H26" s="11">
        <v>7800</v>
      </c>
      <c r="I26" s="17">
        <f t="shared" si="1"/>
        <v>0</v>
      </c>
      <c r="J26" s="11">
        <v>9300</v>
      </c>
      <c r="K26" s="11">
        <v>9300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39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39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5000</v>
      </c>
      <c r="I32" s="17">
        <f t="shared" si="1"/>
        <v>0</v>
      </c>
      <c r="J32" s="11">
        <v>6000</v>
      </c>
      <c r="K32" s="11">
        <v>6000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39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39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15000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39"/>
      <c r="C36" s="10" t="s">
        <v>119</v>
      </c>
      <c r="D36" s="10" t="s">
        <v>88</v>
      </c>
      <c r="E36" s="15">
        <v>8500</v>
      </c>
      <c r="F36" s="15">
        <f t="shared" si="0"/>
        <v>8500</v>
      </c>
      <c r="G36" s="11">
        <v>9000</v>
      </c>
      <c r="H36" s="11">
        <v>9000</v>
      </c>
      <c r="I36" s="17">
        <f t="shared" si="1"/>
        <v>0</v>
      </c>
      <c r="J36" s="11">
        <v>8000</v>
      </c>
      <c r="K36" s="11">
        <v>8000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39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9000</v>
      </c>
      <c r="I37" s="17">
        <f t="shared" si="1"/>
        <v>0</v>
      </c>
      <c r="J37" s="11">
        <v>8000</v>
      </c>
      <c r="K37" s="11">
        <v>8000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39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4000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39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4500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39"/>
      <c r="C40" s="10" t="s">
        <v>6</v>
      </c>
      <c r="D40" s="10" t="s">
        <v>90</v>
      </c>
      <c r="E40" s="15">
        <v>17500</v>
      </c>
      <c r="F40" s="15">
        <f t="shared" si="0"/>
        <v>17500</v>
      </c>
      <c r="G40" s="11">
        <v>18000</v>
      </c>
      <c r="H40" s="11">
        <v>18000</v>
      </c>
      <c r="I40" s="17">
        <f t="shared" si="1"/>
        <v>0</v>
      </c>
      <c r="J40" s="11">
        <v>17000</v>
      </c>
      <c r="K40" s="11">
        <v>17000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39"/>
      <c r="C41" s="10" t="s">
        <v>7</v>
      </c>
      <c r="D41" s="10" t="s">
        <v>4</v>
      </c>
      <c r="E41" s="15">
        <v>6500</v>
      </c>
      <c r="F41" s="15">
        <f t="shared" si="0"/>
        <v>6500</v>
      </c>
      <c r="G41" s="11">
        <v>7000</v>
      </c>
      <c r="H41" s="11">
        <v>7000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39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8500</v>
      </c>
      <c r="I42" s="17">
        <f t="shared" si="1"/>
        <v>0</v>
      </c>
      <c r="J42" s="11">
        <v>10000</v>
      </c>
      <c r="K42" s="11">
        <v>10000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39"/>
      <c r="C44" s="10" t="s">
        <v>10</v>
      </c>
      <c r="D44" s="10" t="s">
        <v>92</v>
      </c>
      <c r="E44" s="15">
        <v>3100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39"/>
      <c r="C45" s="10" t="s">
        <v>67</v>
      </c>
      <c r="D45" s="10" t="s">
        <v>91</v>
      </c>
      <c r="E45" s="15">
        <v>14000</v>
      </c>
      <c r="F45" s="15">
        <f t="shared" si="0"/>
        <v>14000</v>
      </c>
      <c r="G45" s="11">
        <v>13000</v>
      </c>
      <c r="H45" s="11">
        <v>13000</v>
      </c>
      <c r="I45" s="17">
        <f t="shared" si="1"/>
        <v>0</v>
      </c>
      <c r="J45" s="11">
        <v>15000</v>
      </c>
      <c r="K45" s="11">
        <v>15000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39"/>
      <c r="C46" s="10" t="s">
        <v>11</v>
      </c>
      <c r="D46" s="10" t="s">
        <v>4</v>
      </c>
      <c r="E46" s="15">
        <v>4000</v>
      </c>
      <c r="F46" s="15">
        <f t="shared" si="0"/>
        <v>4000</v>
      </c>
      <c r="G46" s="11">
        <v>4000</v>
      </c>
      <c r="H46" s="11">
        <v>4000</v>
      </c>
      <c r="I46" s="17">
        <f t="shared" si="1"/>
        <v>0</v>
      </c>
      <c r="J46" s="11">
        <v>4000</v>
      </c>
      <c r="K46" s="11">
        <v>4000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39"/>
      <c r="C47" s="10" t="s">
        <v>12</v>
      </c>
      <c r="D47" s="10" t="s">
        <v>4</v>
      </c>
      <c r="E47" s="15">
        <v>2250</v>
      </c>
      <c r="F47" s="15">
        <f t="shared" si="0"/>
        <v>2250</v>
      </c>
      <c r="G47" s="11">
        <v>2000</v>
      </c>
      <c r="H47" s="11">
        <v>2000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0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0"/>
      <c r="C54" s="10" t="s">
        <v>73</v>
      </c>
      <c r="D54" s="10" t="s">
        <v>15</v>
      </c>
      <c r="E54" s="15">
        <v>15000</v>
      </c>
      <c r="F54" s="15">
        <f t="shared" si="0"/>
        <v>15000</v>
      </c>
      <c r="G54" s="11">
        <v>15000</v>
      </c>
      <c r="H54" s="11">
        <v>15000</v>
      </c>
      <c r="I54" s="17">
        <f t="shared" si="1"/>
        <v>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0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250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0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3"/>
      <c r="B61" s="40"/>
      <c r="C61" s="43"/>
      <c r="D61" s="10" t="s">
        <v>99</v>
      </c>
      <c r="E61" s="15">
        <v>8000</v>
      </c>
      <c r="F61" s="15">
        <f t="shared" si="0"/>
        <v>8500</v>
      </c>
      <c r="G61" s="11">
        <v>7000</v>
      </c>
      <c r="H61" s="11">
        <v>7000</v>
      </c>
      <c r="I61" s="17">
        <f t="shared" si="1"/>
        <v>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6.25</v>
      </c>
    </row>
    <row r="62" spans="1:13" s="5" customFormat="1" ht="19.5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0"/>
      <c r="C64" s="10" t="s">
        <v>0</v>
      </c>
      <c r="D64" s="10" t="s">
        <v>101</v>
      </c>
      <c r="E64" s="15">
        <v>4750</v>
      </c>
      <c r="F64" s="15">
        <f t="shared" si="0"/>
        <v>4750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4500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0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100000</v>
      </c>
      <c r="H66" s="11">
        <v>100000</v>
      </c>
      <c r="I66" s="17">
        <f t="shared" si="1"/>
        <v>0</v>
      </c>
      <c r="J66" s="11">
        <v>80000</v>
      </c>
      <c r="K66" s="11">
        <v>80000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0"/>
      <c r="C67" s="10" t="s">
        <v>30</v>
      </c>
      <c r="D67" s="10" t="s">
        <v>103</v>
      </c>
      <c r="E67" s="15">
        <v>1891</v>
      </c>
      <c r="F67" s="15">
        <f t="shared" si="0"/>
        <v>1880</v>
      </c>
      <c r="G67" s="11">
        <v>1875</v>
      </c>
      <c r="H67" s="11">
        <v>1875</v>
      </c>
      <c r="I67" s="17">
        <f t="shared" si="1"/>
        <v>0</v>
      </c>
      <c r="J67" s="11">
        <v>1885</v>
      </c>
      <c r="K67" s="11">
        <v>1885</v>
      </c>
      <c r="L67" s="17">
        <f t="shared" si="2"/>
        <v>0</v>
      </c>
      <c r="M67" s="18">
        <f t="shared" si="3"/>
        <v>-0.5817028027498677</v>
      </c>
    </row>
    <row r="68" spans="1:13" s="5" customFormat="1" ht="19.5" customHeight="1">
      <c r="A68" s="9">
        <v>62</v>
      </c>
      <c r="B68" s="40"/>
      <c r="C68" s="10" t="s">
        <v>31</v>
      </c>
      <c r="D68" s="10" t="s">
        <v>104</v>
      </c>
      <c r="E68" s="15">
        <v>43250</v>
      </c>
      <c r="F68" s="15">
        <f t="shared" si="0"/>
        <v>43500</v>
      </c>
      <c r="G68" s="11">
        <v>44000</v>
      </c>
      <c r="H68" s="11">
        <v>42000</v>
      </c>
      <c r="I68" s="17">
        <f t="shared" si="1"/>
        <v>-2000</v>
      </c>
      <c r="J68" s="11">
        <v>44000</v>
      </c>
      <c r="K68" s="11">
        <v>44000</v>
      </c>
      <c r="L68" s="17">
        <f t="shared" si="2"/>
        <v>0</v>
      </c>
      <c r="M68" s="18">
        <f t="shared" si="3"/>
        <v>0.5780346820809248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2013-07-03T08:31:00Z</cp:lastPrinted>
  <dcterms:created xsi:type="dcterms:W3CDTF">2004-09-18T01:03:07Z</dcterms:created>
  <dcterms:modified xsi:type="dcterms:W3CDTF">2013-07-03T08:31:42Z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